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bjurusz\Documents\!!!_SF2q_2023\final\do_wrzucenia\done\eng\"/>
    </mc:Choice>
  </mc:AlternateContent>
  <xr:revisionPtr revIDLastSave="0" documentId="13_ncr:1_{18B744EF-E25B-49CA-8151-03A92F115245}" xr6:coauthVersionLast="47" xr6:coauthVersionMax="47" xr10:uidLastSave="{00000000-0000-0000-0000-000000000000}"/>
  <bookViews>
    <workbookView xWindow="28680" yWindow="480" windowWidth="29040" windowHeight="15840" activeTab="4"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1" l="1"/>
  <c r="O39" i="1"/>
  <c r="O35" i="1"/>
  <c r="O31" i="1"/>
  <c r="O29" i="1"/>
  <c r="O27" i="1"/>
  <c r="O25" i="1"/>
  <c r="N40" i="1" l="1"/>
  <c r="N39" i="1"/>
  <c r="N35" i="1"/>
  <c r="N31" i="1"/>
  <c r="N29" i="1"/>
  <c r="N27" i="1"/>
  <c r="N25" i="1"/>
  <c r="M40" i="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3" i="3" l="1"/>
  <c r="E45" i="3" s="1"/>
  <c r="E22" i="3"/>
  <c r="E46" i="3" l="1"/>
  <c r="E39" i="1"/>
  <c r="E35" i="1"/>
  <c r="E30" i="1"/>
  <c r="E31" i="1" s="1"/>
  <c r="E28" i="1"/>
  <c r="E29" i="1" s="1"/>
  <c r="E27" i="1"/>
  <c r="E25" i="1"/>
  <c r="F43" i="3" l="1"/>
  <c r="F45" i="3" s="1"/>
  <c r="F22" i="3"/>
  <c r="D39" i="1"/>
  <c r="D35" i="1"/>
  <c r="D30" i="1"/>
  <c r="D31" i="1" s="1"/>
  <c r="D28" i="1"/>
  <c r="D29" i="1" s="1"/>
  <c r="D26" i="1"/>
  <c r="D27" i="1" s="1"/>
  <c r="D25" i="1"/>
  <c r="F46" i="3" l="1"/>
</calcChain>
</file>

<file path=xl/sharedStrings.xml><?xml version="1.0" encoding="utf-8"?>
<sst xmlns="http://schemas.openxmlformats.org/spreadsheetml/2006/main" count="1073" uniqueCount="348">
  <si>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</si>
  <si>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</si>
  <si>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</si>
  <si>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</si>
  <si>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</si>
  <si>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</si>
  <si>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</si>
  <si>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</si>
  <si>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</si>
  <si>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</si>
  <si>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</si>
  <si>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</si>
  <si>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</si>
  <si>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</si>
  <si>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</si>
  <si>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</si>
  <si>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</si>
  <si>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</si>
  <si>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</si>
  <si>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</si>
  <si>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</si>
  <si>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</si>
  <si>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</si>
  <si>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</si>
  <si>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</si>
  <si>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</si>
  <si>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</si>
  <si>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</si>
  <si>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</si>
  <si>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</si>
  <si>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</si>
  <si>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</si>
  <si>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</si>
  <si>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</si>
  <si>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</si>
  <si>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</si>
  <si>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</si>
  <si>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</si>
  <si>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</si>
  <si>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</si>
  <si>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</si>
  <si>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</si>
  <si>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</si>
  <si>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</si>
  <si>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</si>
  <si>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</si>
  <si>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</si>
  <si>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</si>
  <si>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</si>
  <si>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</si>
  <si>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</si>
  <si>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</si>
  <si>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</si>
  <si>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</si>
  <si>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</si>
  <si>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</si>
  <si>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</si>
  <si>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</si>
  <si>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</si>
  <si>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</si>
  <si>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</si>
  <si>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</si>
  <si>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</si>
  <si>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</si>
  <si>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</si>
  <si>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</si>
  <si>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</si>
  <si>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</si>
  <si>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</si>
  <si>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</si>
  <si>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</si>
  <si>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</si>
  <si>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</si>
  <si>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</si>
  <si>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</si>
  <si>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</si>
  <si>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</si>
  <si>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</si>
  <si>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</si>
  <si>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</si>
  <si>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</si>
  <si>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</si>
  <si>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</si>
  <si>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</si>
  <si>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</si>
  <si>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</si>
  <si>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</si>
  <si>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</si>
  <si>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</si>
  <si>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</si>
  <si>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</si>
  <si>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</si>
  <si>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</si>
  <si>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</si>
  <si>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</si>
  <si>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</si>
  <si>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</si>
  <si>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</si>
  <si>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</si>
  <si>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</si>
  <si>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</si>
  <si>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</si>
  <si>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</si>
  <si>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</si>
  <si>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</si>
  <si>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</si>
  <si>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</si>
  <si>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</si>
  <si>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</si>
  <si>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</si>
  <si>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</si>
  <si>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</si>
  <si>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</si>
  <si>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</si>
  <si>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</si>
  <si>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</si>
  <si>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</si>
  <si>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</si>
  <si>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</si>
  <si>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</si>
  <si>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</si>
  <si>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</si>
  <si>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</si>
  <si>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</si>
  <si>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</si>
  <si>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</si>
  <si>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</si>
  <si>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</si>
  <si>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</si>
  <si>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</si>
  <si>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</si>
  <si>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</si>
  <si>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</si>
  <si>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</si>
  <si>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</si>
  <si>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</si>
  <si>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</si>
  <si>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</si>
  <si>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</si>
  <si>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</si>
  <si>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</si>
  <si>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</si>
  <si>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</si>
  <si>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</si>
  <si>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</si>
  <si>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</si>
  <si>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</si>
  <si>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</si>
  <si>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</si>
  <si>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</si>
  <si>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</si>
  <si>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</si>
  <si>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</si>
  <si>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</si>
  <si>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</si>
  <si>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</si>
  <si>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</si>
  <si>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</si>
  <si>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</si>
  <si>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</si>
  <si>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</si>
  <si>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</si>
  <si>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</si>
  <si>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</si>
  <si>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</si>
  <si>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</si>
  <si>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</si>
  <si>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</si>
  <si>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</si>
  <si>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</si>
  <si>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</si>
  <si>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</si>
  <si>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</si>
  <si>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</si>
  <si>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</si>
  <si>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</si>
  <si>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</si>
  <si>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</si>
  <si>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</si>
  <si>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</si>
  <si>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</si>
  <si>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</si>
  <si>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</si>
  <si>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</si>
  <si>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</si>
  <si>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</si>
  <si>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</si>
  <si>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</si>
  <si>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</si>
  <si>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</si>
  <si>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</si>
  <si>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</si>
  <si>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</si>
  <si>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</si>
  <si>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</si>
  <si>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</si>
  <si>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</si>
  <si>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</si>
  <si>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</si>
  <si>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</si>
  <si>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</si>
  <si>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</si>
  <si>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</si>
  <si>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</si>
  <si>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</si>
  <si>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</si>
  <si>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</si>
  <si>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</si>
  <si>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</si>
  <si>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</si>
  <si>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</si>
  <si>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</si>
  <si>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</si>
  <si>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</si>
  <si>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</si>
  <si>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</si>
  <si>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</si>
  <si>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</si>
  <si>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</si>
  <si>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</si>
  <si>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</si>
  <si>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</si>
  <si>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</si>
  <si>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</si>
  <si>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</si>
  <si>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</si>
  <si>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</si>
  <si>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</si>
  <si>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</si>
  <si>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</si>
  <si>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</si>
  <si>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</si>
  <si>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</si>
  <si>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</si>
  <si>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</si>
  <si>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</si>
  <si>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</si>
  <si>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</si>
  <si>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</si>
  <si>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</si>
  <si>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</si>
  <si>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</si>
  <si>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</si>
  <si>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</si>
  <si>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</si>
  <si>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</si>
  <si>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</si>
  <si>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</si>
  <si>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</si>
  <si>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</si>
  <si>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</si>
  <si>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</si>
  <si>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</si>
  <si>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</si>
  <si>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</si>
  <si>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</si>
  <si>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</si>
  <si>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</si>
  <si>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</si>
  <si>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</si>
  <si>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</si>
  <si>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</si>
  <si>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</si>
  <si>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</si>
  <si>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</si>
  <si>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</si>
  <si>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</si>
  <si>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</si>
  <si>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</si>
  <si>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</si>
  <si>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</si>
  <si>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</si>
  <si>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</si>
  <si>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</si>
  <si>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</si>
  <si>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</si>
  <si>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</si>
  <si>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</si>
  <si>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</si>
  <si>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</si>
  <si>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</si>
  <si>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</si>
  <si>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</si>
  <si>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</si>
  <si>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</si>
  <si>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</si>
  <si>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</si>
  <si>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</si>
  <si>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</si>
  <si>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</si>
  <si>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</si>
  <si>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</si>
  <si>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</si>
  <si>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</si>
  <si>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</si>
  <si>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</si>
  <si>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</si>
  <si>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</si>
  <si>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</si>
  <si>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</si>
  <si>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</si>
  <si>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</si>
  <si>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</si>
  <si>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</si>
  <si>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</si>
  <si>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</si>
  <si>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</si>
  <si>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</si>
  <si>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</si>
  <si>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</si>
  <si>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</si>
  <si>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</si>
  <si>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</si>
  <si>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</si>
  <si>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</si>
  <si>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</si>
  <si>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</si>
  <si>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</si>
  <si>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</si>
  <si>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</si>
  <si>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</si>
  <si>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</si>
  <si>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</si>
  <si>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</si>
  <si>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</si>
  <si>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</si>
  <si>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</si>
  <si>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</si>
  <si>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</si>
  <si>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</si>
  <si>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</si>
  <si>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</si>
  <si>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</si>
  <si>
    <t>Q1 2023</t>
  </si>
  <si>
    <t>Carrying amount of investments in debt portfolios as at Dec 31 2022</t>
  </si>
  <si>
    <t>H1 2023</t>
  </si>
  <si>
    <t>31.03.2023</t>
  </si>
  <si>
    <t>30.06.2023</t>
  </si>
  <si>
    <t>Należności z tytułu podatku dochodowego</t>
  </si>
  <si>
    <t>Income tax receivables</t>
  </si>
  <si>
    <t>Kapitał rezerwowy z wycen programów określonych świadczeń</t>
  </si>
  <si>
    <t>Różnice kursowe z przeliczenia wartości pakietów wierzytelności**</t>
  </si>
  <si>
    <t>Carrying amount of investments in debt portfolios as at Mar 31 2023</t>
  </si>
  <si>
    <t>Wartość inwestycji w pakiety wierzytelności na 31 marca 2023 r.</t>
  </si>
  <si>
    <t>Carrying amount of investments in debt portfolios as at Jun 30 2023</t>
  </si>
  <si>
    <t>Wartość inwestycji w pakiety wierzytelności na 30 czerwca 2023 r.</t>
  </si>
  <si>
    <t>Wartość inwestycji w pakiety wierzytelności na 1 stycznia 2023 r.</t>
  </si>
  <si>
    <t>Carrying amount of investments in debt portfolios as at Jan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</si>
</sst>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6">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
      <i/>
      <sz val="9"/>
      <name val="Calibri"/>
      <family val="2"/>
      <charset val="238"/>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201">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7" fontId="144" fillId="64" borderId="0" xfId="0" applyNumberFormat="1" applyFont="1" applyFill="1" applyBorder="1" applyAlignment="1">
      <alignment horizontal="center" vertical="center"/>
    </xf>
    <xf numFmtId="0" fontId="144" fillId="0" borderId="0" xfId="0" applyFont="1"/>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0" fontId="145" fillId="62" borderId="0" xfId="522" applyFont="1" applyFill="1" applyAlignment="1">
      <alignment vertical="top"/>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3" fontId="127" fillId="2" borderId="0" xfId="2" applyNumberFormat="1" applyFont="1" applyFill="1" applyAlignment="1">
      <alignment horizontal="left" vertical="center"/>
    </xf>
    <xf numFmtId="167" fontId="129" fillId="2" borderId="0" xfId="3" applyNumberFormat="1" applyFont="1" applyFill="1" applyAlignment="1">
      <alignment horizontal="right" vertical="center"/>
    </xf>
    <xf numFmtId="0" fontId="143" fillId="0" borderId="59" xfId="0" applyFont="1" applyBorder="1" applyAlignment="1">
      <alignment horizontal="left" vertical="top" wrapText="1" readingOrder="1"/>
    </xf>
    <xf numFmtId="0" fontId="143" fillId="0" borderId="0" xfId="0" applyFont="1" applyBorder="1" applyAlignment="1">
      <alignment horizontal="left" vertical="top" wrapText="1" readingOrder="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9525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O52"/>
  <sheetViews>
    <sheetView topLeftCell="A3" zoomScaleNormal="100" workbookViewId="0">
      <pane xSplit="2" topLeftCell="H1" activePane="topRight" state="frozen"/>
      <selection activeCell="F20" sqref="F20"/>
      <selection pane="topRight" activeCell="B38" sqref="B38"/>
    </sheetView>
  </sheetViews>
  <sheetFormatPr defaultColWidth="9.1796875" defaultRowHeight="13"/>
  <cols>
    <col min="1" max="1" width="35.81640625" style="3" bestFit="1" customWidth="1"/>
    <col min="2" max="2" width="38.54296875" style="3" customWidth="1"/>
    <col min="3" max="3" width="2.26953125" style="3" customWidth="1"/>
    <col min="4" max="15" width="11.453125" style="3" customWidth="1"/>
    <col min="16" max="16384" width="9.1796875" style="3"/>
  </cols>
  <sheetData>
    <row r="1" spans="1:15" ht="15.5">
      <c r="B1" s="133" t="s">
        <v>205</v>
      </c>
    </row>
    <row r="6" spans="1:15">
      <c r="D6" s="23"/>
      <c r="E6" s="23"/>
      <c r="F6" s="23"/>
      <c r="G6" s="23"/>
      <c r="H6" s="23"/>
      <c r="I6" s="23"/>
      <c r="J6" s="23"/>
      <c r="K6" s="23"/>
      <c r="L6" s="23"/>
      <c r="M6" s="23"/>
      <c r="N6" s="23"/>
      <c r="O6" s="23"/>
    </row>
    <row r="7" spans="1:15" s="6" customFormat="1">
      <c r="A7" s="42" t="s">
        <v>151</v>
      </c>
      <c r="B7" s="42" t="s">
        <v>63</v>
      </c>
      <c r="C7" s="43"/>
      <c r="D7" s="44">
        <v>2019</v>
      </c>
      <c r="E7" s="44">
        <v>2020</v>
      </c>
      <c r="F7" s="134" t="s">
        <v>244</v>
      </c>
      <c r="G7" s="137" t="s">
        <v>307</v>
      </c>
      <c r="H7" s="140" t="s">
        <v>266</v>
      </c>
      <c r="I7" s="144">
        <v>2021</v>
      </c>
      <c r="J7" s="163" t="s">
        <v>302</v>
      </c>
      <c r="K7" s="167" t="s">
        <v>309</v>
      </c>
      <c r="L7" s="172" t="s">
        <v>315</v>
      </c>
      <c r="M7" s="175">
        <v>2022</v>
      </c>
      <c r="N7" s="178" t="s">
        <v>333</v>
      </c>
      <c r="O7" s="182" t="s">
        <v>335</v>
      </c>
    </row>
    <row r="8" spans="1:15">
      <c r="A8" s="7" t="s">
        <v>152</v>
      </c>
      <c r="B8" s="7" t="s">
        <v>0</v>
      </c>
      <c r="D8" s="4"/>
      <c r="E8" s="4"/>
      <c r="F8" s="4"/>
      <c r="G8" s="4"/>
      <c r="H8" s="4"/>
      <c r="I8" s="4"/>
      <c r="J8" s="4"/>
      <c r="K8" s="4"/>
      <c r="L8" s="4"/>
      <c r="M8" s="4"/>
      <c r="N8" s="4"/>
      <c r="O8" s="4"/>
    </row>
    <row r="9" spans="1:15">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c r="N9" s="17">
        <v>524406.71247655503</v>
      </c>
      <c r="O9" s="17">
        <v>-1177556.6270302699</v>
      </c>
    </row>
    <row r="10" spans="1:15">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c r="N10" s="17">
        <v>724453</v>
      </c>
      <c r="O10" s="17">
        <v>1500773</v>
      </c>
    </row>
    <row r="11" spans="1:15">
      <c r="A11" s="7" t="s">
        <v>155</v>
      </c>
      <c r="B11" s="7" t="s">
        <v>1</v>
      </c>
      <c r="D11" s="19"/>
      <c r="E11" s="19"/>
      <c r="F11" s="19"/>
      <c r="G11" s="19"/>
      <c r="H11" s="19"/>
      <c r="I11" s="19"/>
      <c r="J11" s="19"/>
      <c r="K11" s="19"/>
      <c r="L11" s="19"/>
      <c r="M11" s="19"/>
      <c r="N11" s="19"/>
      <c r="O11" s="19"/>
    </row>
    <row r="12" spans="1:15">
      <c r="A12" s="5" t="s">
        <v>169</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c r="N12" s="30">
        <v>614758</v>
      </c>
      <c r="O12" s="30">
        <v>1299284</v>
      </c>
    </row>
    <row r="13" spans="1:15">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c r="N13" s="31">
        <v>537654</v>
      </c>
      <c r="O13" s="31">
        <v>1161178</v>
      </c>
    </row>
    <row r="14" spans="1:15">
      <c r="A14" s="118" t="s">
        <v>252</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c r="N14" s="33">
        <v>86869</v>
      </c>
      <c r="O14" s="33">
        <v>220607</v>
      </c>
    </row>
    <row r="15" spans="1:15" ht="52">
      <c r="A15" s="119" t="s">
        <v>203</v>
      </c>
      <c r="B15" s="119" t="s">
        <v>121</v>
      </c>
      <c r="C15" s="21"/>
      <c r="D15" s="33">
        <f>Revenues!D22</f>
        <v>105527</v>
      </c>
      <c r="E15" s="33">
        <f>Revenues!E22</f>
        <v>234520</v>
      </c>
      <c r="F15" s="33">
        <v>89262</v>
      </c>
      <c r="G15" s="141">
        <v>213100</v>
      </c>
      <c r="H15" s="33">
        <v>271451</v>
      </c>
      <c r="I15" s="33">
        <v>327242</v>
      </c>
      <c r="J15" s="33">
        <v>79357</v>
      </c>
      <c r="K15" s="33">
        <v>187926</v>
      </c>
      <c r="L15" s="33">
        <v>269444</v>
      </c>
      <c r="M15" s="33">
        <v>353219</v>
      </c>
      <c r="N15" s="33">
        <v>110562</v>
      </c>
      <c r="O15" s="33">
        <v>253445</v>
      </c>
    </row>
    <row r="16" spans="1:15">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c r="N16" s="31">
        <v>15676</v>
      </c>
      <c r="O16" s="31">
        <v>30838</v>
      </c>
    </row>
    <row r="17" spans="1:15">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c r="N17" s="31">
        <v>43462</v>
      </c>
      <c r="O17" s="31">
        <v>88790</v>
      </c>
    </row>
    <row r="18" spans="1:15">
      <c r="A18" s="2" t="s">
        <v>281</v>
      </c>
      <c r="B18" s="2" t="s">
        <v>280</v>
      </c>
      <c r="D18" s="31"/>
      <c r="E18" s="31"/>
      <c r="F18" s="31"/>
      <c r="G18" s="31"/>
      <c r="H18" s="31"/>
      <c r="I18" s="31">
        <v>4766</v>
      </c>
      <c r="J18" s="31">
        <v>937</v>
      </c>
      <c r="K18" s="31">
        <v>2097</v>
      </c>
      <c r="L18" s="31">
        <v>3747</v>
      </c>
      <c r="M18" s="31">
        <v>6557</v>
      </c>
      <c r="N18" s="31">
        <v>17966</v>
      </c>
      <c r="O18" s="31">
        <v>18478</v>
      </c>
    </row>
    <row r="19" spans="1:15"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c r="N19" s="32">
        <v>-199251</v>
      </c>
      <c r="O19" s="32">
        <v>-415539</v>
      </c>
    </row>
    <row r="20" spans="1:15">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c r="N20" s="31">
        <v>-168451</v>
      </c>
      <c r="O20" s="31">
        <v>-354288</v>
      </c>
    </row>
    <row r="21" spans="1:15">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c r="N21" s="31">
        <v>-11289</v>
      </c>
      <c r="O21" s="31">
        <v>-22773</v>
      </c>
    </row>
    <row r="22" spans="1:15">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c r="N22" s="31">
        <v>-16627</v>
      </c>
      <c r="O22" s="31">
        <v>-33138</v>
      </c>
    </row>
    <row r="23" spans="1:15">
      <c r="A23" s="2" t="s">
        <v>283</v>
      </c>
      <c r="B23" s="2" t="s">
        <v>284</v>
      </c>
      <c r="D23" s="31"/>
      <c r="E23" s="31"/>
      <c r="F23" s="31"/>
      <c r="G23" s="31"/>
      <c r="H23" s="31"/>
      <c r="I23" s="31">
        <v>-8499</v>
      </c>
      <c r="J23" s="31">
        <v>-1786.6090111877825</v>
      </c>
      <c r="K23" s="31">
        <v>-3906</v>
      </c>
      <c r="L23" s="31">
        <v>-6583</v>
      </c>
      <c r="M23" s="31">
        <v>-8401</v>
      </c>
      <c r="N23" s="31">
        <v>-2884</v>
      </c>
      <c r="O23" s="31">
        <v>-5340</v>
      </c>
    </row>
    <row r="24" spans="1:15"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c r="N24" s="32">
        <v>415507</v>
      </c>
      <c r="O24" s="32">
        <v>883745</v>
      </c>
    </row>
    <row r="25" spans="1:15">
      <c r="A25" s="9" t="s">
        <v>162</v>
      </c>
      <c r="B25" s="9" t="s">
        <v>6</v>
      </c>
      <c r="D25" s="35">
        <f t="shared" ref="D25:O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c r="N25" s="35">
        <f t="shared" si="0"/>
        <v>0.67588709703655747</v>
      </c>
      <c r="O25" s="35">
        <f t="shared" si="0"/>
        <v>0.68017846752519084</v>
      </c>
    </row>
    <row r="26" spans="1:15">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c r="N26" s="34">
        <v>369203</v>
      </c>
      <c r="O26" s="34">
        <v>806890</v>
      </c>
    </row>
    <row r="27" spans="1:15">
      <c r="A27" s="9" t="s">
        <v>162</v>
      </c>
      <c r="B27" s="9" t="s">
        <v>6</v>
      </c>
      <c r="D27" s="36">
        <f t="shared" ref="D27:O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c r="N27" s="36">
        <f t="shared" si="2"/>
        <v>0.68669255692322573</v>
      </c>
      <c r="O27" s="36">
        <f t="shared" si="2"/>
        <v>0.69488915566777876</v>
      </c>
    </row>
    <row r="28" spans="1:15">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c r="N28" s="34">
        <v>4387</v>
      </c>
      <c r="O28" s="34">
        <v>8065</v>
      </c>
    </row>
    <row r="29" spans="1:15">
      <c r="A29" s="9" t="s">
        <v>162</v>
      </c>
      <c r="B29" s="9" t="s">
        <v>6</v>
      </c>
      <c r="D29" s="37">
        <f t="shared" ref="D29:O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c r="N29" s="37">
        <f t="shared" si="4"/>
        <v>0.27985455473335036</v>
      </c>
      <c r="O29" s="37">
        <f t="shared" si="4"/>
        <v>0.26152798495362867</v>
      </c>
    </row>
    <row r="30" spans="1:15">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c r="N30" s="34">
        <v>26835</v>
      </c>
      <c r="O30" s="34">
        <v>55652</v>
      </c>
    </row>
    <row r="31" spans="1:15">
      <c r="A31" s="9" t="s">
        <v>162</v>
      </c>
      <c r="B31" s="9" t="s">
        <v>6</v>
      </c>
      <c r="D31" s="37">
        <f t="shared" ref="D31:O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c r="N31" s="37">
        <f t="shared" si="6"/>
        <v>0.61743592103446687</v>
      </c>
      <c r="O31" s="37">
        <f t="shared" si="6"/>
        <v>0.62678229530352514</v>
      </c>
    </row>
    <row r="32" spans="1:15">
      <c r="A32" s="9" t="s">
        <v>287</v>
      </c>
      <c r="B32" s="9" t="s">
        <v>288</v>
      </c>
      <c r="D32" s="37"/>
      <c r="E32" s="37"/>
      <c r="F32" s="37"/>
      <c r="G32" s="37"/>
      <c r="H32" s="37"/>
      <c r="I32" s="34">
        <f>I18+I23</f>
        <v>-3733</v>
      </c>
      <c r="J32" s="34">
        <v>-849.60901118778247</v>
      </c>
      <c r="K32" s="34">
        <v>-1809</v>
      </c>
      <c r="L32" s="34">
        <v>-2836</v>
      </c>
      <c r="M32" s="34">
        <v>-1844</v>
      </c>
      <c r="N32" s="34">
        <v>15082</v>
      </c>
      <c r="O32" s="34">
        <v>13138</v>
      </c>
    </row>
    <row r="33" spans="1:15"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c r="N33" s="32">
        <v>-71995</v>
      </c>
      <c r="O33" s="32">
        <v>-147633</v>
      </c>
    </row>
    <row r="34" spans="1:15">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c r="N34" s="39">
        <v>343512</v>
      </c>
      <c r="O34" s="39">
        <v>736112</v>
      </c>
    </row>
    <row r="35" spans="1:15">
      <c r="A35" s="2" t="s">
        <v>164</v>
      </c>
      <c r="B35" s="2" t="s">
        <v>9</v>
      </c>
      <c r="D35" s="36">
        <f t="shared" ref="D35:O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c r="N35" s="36">
        <f t="shared" si="7"/>
        <v>0.55877597363515397</v>
      </c>
      <c r="O35" s="36">
        <f t="shared" si="7"/>
        <v>0.56655203943094812</v>
      </c>
    </row>
    <row r="36" spans="1:15">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c r="N36" s="31">
        <v>-60858</v>
      </c>
      <c r="O36" s="31">
        <v>-122619</v>
      </c>
    </row>
    <row r="37" spans="1:15">
      <c r="A37" s="2" t="s">
        <v>143</v>
      </c>
      <c r="B37" s="2" t="s">
        <v>45</v>
      </c>
      <c r="D37" s="31">
        <f>PnL!D33</f>
        <v>-37153</v>
      </c>
      <c r="E37" s="31">
        <f>PnL!E33</f>
        <v>-123442.79140576013</v>
      </c>
      <c r="F37" s="31">
        <v>-24072.194394494214</v>
      </c>
      <c r="G37" s="31">
        <v>-61895.965492427691</v>
      </c>
      <c r="H37" s="31">
        <v>-85132.087676466152</v>
      </c>
      <c r="I37" s="31">
        <v>-79053</v>
      </c>
      <c r="J37" s="31">
        <v>-21429.733149274682</v>
      </c>
      <c r="K37" s="31">
        <v>-30733</v>
      </c>
      <c r="L37" s="31">
        <v>-33582.250547812298</v>
      </c>
      <c r="M37" s="31">
        <v>-58692</v>
      </c>
      <c r="N37" s="31">
        <v>-33935</v>
      </c>
      <c r="O37" s="31">
        <v>-56703</v>
      </c>
    </row>
    <row r="38" spans="1:15">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c r="N38" s="32">
        <v>234575</v>
      </c>
      <c r="O38" s="32">
        <v>528390</v>
      </c>
    </row>
    <row r="39" spans="1:15">
      <c r="A39" s="2" t="s">
        <v>167</v>
      </c>
      <c r="B39" s="2" t="s">
        <v>11</v>
      </c>
      <c r="D39" s="36">
        <f t="shared" ref="D39:O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c r="N39" s="36">
        <f t="shared" si="8"/>
        <v>0.38157291161725426</v>
      </c>
      <c r="O39" s="36">
        <f t="shared" si="8"/>
        <v>0.40667783179043226</v>
      </c>
    </row>
    <row r="40" spans="1:15">
      <c r="A40" s="6" t="s">
        <v>168</v>
      </c>
      <c r="B40" s="6" t="s">
        <v>15</v>
      </c>
      <c r="C40" s="6"/>
      <c r="D40" s="38">
        <f t="shared" ref="D40:O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c r="N40" s="38">
        <f t="shared" si="9"/>
        <v>530311</v>
      </c>
      <c r="O40" s="38">
        <f t="shared" si="9"/>
        <v>1075707</v>
      </c>
    </row>
    <row r="41" spans="1:15" ht="52.5">
      <c r="A41" s="131" t="s">
        <v>204</v>
      </c>
      <c r="B41" s="131" t="s">
        <v>123</v>
      </c>
      <c r="D41" s="18"/>
      <c r="E41" s="18"/>
      <c r="F41" s="18"/>
      <c r="G41" s="18"/>
      <c r="H41" s="18"/>
      <c r="I41" s="18"/>
      <c r="J41" s="18"/>
      <c r="K41" s="18"/>
      <c r="L41" s="18"/>
      <c r="M41" s="18"/>
      <c r="N41" s="18"/>
      <c r="O41" s="18"/>
    </row>
    <row r="42" spans="1:15" ht="21">
      <c r="A42" s="131" t="s">
        <v>286</v>
      </c>
      <c r="B42" s="131" t="s">
        <v>282</v>
      </c>
      <c r="G42" s="18"/>
    </row>
    <row r="43" spans="1:15" ht="21">
      <c r="A43" s="131" t="s">
        <v>285</v>
      </c>
      <c r="B43" s="131" t="s">
        <v>282</v>
      </c>
      <c r="D43" s="20"/>
      <c r="E43" s="20"/>
      <c r="F43" s="20"/>
      <c r="G43" s="20"/>
      <c r="H43" s="20"/>
      <c r="I43" s="20"/>
      <c r="J43" s="20"/>
      <c r="K43" s="20"/>
      <c r="L43" s="20"/>
      <c r="M43" s="20"/>
      <c r="N43" s="20"/>
      <c r="O43" s="20"/>
    </row>
    <row r="44" spans="1:15">
      <c r="D44" s="13"/>
      <c r="E44" s="13"/>
      <c r="F44" s="13"/>
      <c r="G44" s="13"/>
      <c r="H44" s="13"/>
      <c r="I44" s="13"/>
      <c r="J44" s="13"/>
      <c r="K44" s="13"/>
      <c r="L44" s="13"/>
      <c r="M44" s="13"/>
      <c r="N44" s="13"/>
      <c r="O44" s="13"/>
    </row>
    <row r="45" spans="1:15">
      <c r="D45" s="13"/>
      <c r="E45" s="13"/>
      <c r="F45" s="13"/>
      <c r="G45" s="13"/>
      <c r="H45" s="13"/>
      <c r="I45" s="13"/>
      <c r="J45" s="13"/>
      <c r="K45" s="13"/>
      <c r="L45" s="13"/>
      <c r="M45" s="13"/>
      <c r="N45" s="13"/>
      <c r="O45" s="13"/>
    </row>
    <row r="46" spans="1:15">
      <c r="D46" s="13"/>
      <c r="E46" s="13"/>
      <c r="F46" s="13"/>
      <c r="G46" s="13"/>
      <c r="H46" s="13"/>
      <c r="I46" s="13"/>
      <c r="J46" s="13"/>
      <c r="K46" s="13"/>
      <c r="L46" s="13"/>
      <c r="M46" s="13"/>
      <c r="N46" s="13"/>
      <c r="O46" s="13"/>
    </row>
    <row r="47" spans="1:15">
      <c r="D47" s="13"/>
      <c r="E47" s="13"/>
      <c r="F47" s="13"/>
      <c r="G47" s="13"/>
      <c r="H47" s="13"/>
      <c r="I47" s="13"/>
      <c r="J47" s="13"/>
      <c r="K47" s="13"/>
      <c r="L47" s="13"/>
      <c r="M47" s="13"/>
      <c r="N47" s="13"/>
      <c r="O47" s="13"/>
    </row>
    <row r="48" spans="1:15">
      <c r="D48" s="20"/>
      <c r="E48" s="20"/>
      <c r="F48" s="20"/>
      <c r="G48" s="20"/>
      <c r="H48" s="20"/>
      <c r="I48" s="20"/>
      <c r="J48" s="20"/>
      <c r="K48" s="20"/>
      <c r="L48" s="20"/>
      <c r="M48" s="20"/>
      <c r="N48" s="20"/>
      <c r="O48" s="20"/>
    </row>
    <row r="49" spans="4:15">
      <c r="D49" s="13"/>
      <c r="E49" s="13"/>
      <c r="F49" s="13"/>
      <c r="G49" s="13"/>
      <c r="H49" s="13"/>
      <c r="I49" s="13"/>
      <c r="J49" s="13"/>
      <c r="K49" s="13"/>
      <c r="L49" s="13"/>
      <c r="M49" s="13"/>
      <c r="N49" s="13"/>
      <c r="O49" s="13"/>
    </row>
    <row r="50" spans="4:15">
      <c r="D50" s="13"/>
      <c r="E50" s="13"/>
      <c r="F50" s="13"/>
      <c r="G50" s="13"/>
      <c r="H50" s="13"/>
      <c r="I50" s="13"/>
      <c r="J50" s="13"/>
      <c r="K50" s="13"/>
      <c r="L50" s="13"/>
      <c r="M50" s="13"/>
      <c r="N50" s="13"/>
      <c r="O50" s="13"/>
    </row>
    <row r="51" spans="4:15">
      <c r="D51" s="13"/>
      <c r="E51" s="13"/>
      <c r="F51" s="13"/>
      <c r="G51" s="13"/>
      <c r="H51" s="13"/>
      <c r="I51" s="13"/>
      <c r="J51" s="13"/>
      <c r="K51" s="13"/>
      <c r="L51" s="13"/>
      <c r="M51" s="13"/>
      <c r="N51" s="13"/>
      <c r="O51" s="13"/>
    </row>
    <row r="52" spans="4:15">
      <c r="D52" s="13"/>
      <c r="E52" s="13"/>
      <c r="F52" s="13"/>
      <c r="G52" s="13"/>
      <c r="H52" s="13"/>
      <c r="I52" s="13"/>
      <c r="J52" s="13"/>
      <c r="K52" s="13"/>
      <c r="L52" s="13"/>
      <c r="M52" s="13"/>
      <c r="N52" s="13"/>
      <c r="O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O76"/>
  <sheetViews>
    <sheetView zoomScaleNormal="100" workbookViewId="0">
      <pane xSplit="2" topLeftCell="I1" activePane="topRight" state="frozen"/>
      <selection activeCell="C1" sqref="C1:I1"/>
      <selection pane="topRight" activeCell="Q29" sqref="Q29"/>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5" width="10.08984375" style="3" bestFit="1" customWidth="1"/>
    <col min="16" max="16384" width="9.1796875" style="3"/>
  </cols>
  <sheetData>
    <row r="1" spans="1:15" ht="14.5">
      <c r="B1" s="132" t="s">
        <v>206</v>
      </c>
    </row>
    <row r="7" spans="1:15" s="6" customFormat="1">
      <c r="A7" s="41" t="s">
        <v>151</v>
      </c>
      <c r="B7" s="41" t="s">
        <v>63</v>
      </c>
      <c r="C7" s="3"/>
      <c r="D7" s="55">
        <v>2019</v>
      </c>
      <c r="E7" s="55">
        <v>2020</v>
      </c>
      <c r="F7" s="55" t="s">
        <v>244</v>
      </c>
      <c r="G7" s="55" t="s">
        <v>307</v>
      </c>
      <c r="H7" s="55" t="s">
        <v>266</v>
      </c>
      <c r="I7" s="55">
        <v>2021</v>
      </c>
      <c r="J7" s="55" t="s">
        <v>302</v>
      </c>
      <c r="K7" s="55" t="s">
        <v>309</v>
      </c>
      <c r="L7" s="55" t="s">
        <v>315</v>
      </c>
      <c r="M7" s="55">
        <v>2022</v>
      </c>
      <c r="N7" s="55" t="s">
        <v>333</v>
      </c>
      <c r="O7" s="55" t="s">
        <v>335</v>
      </c>
    </row>
    <row r="8" spans="1:15"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40">
        <v>402725</v>
      </c>
      <c r="O8" s="40">
        <v>815250.83505951043</v>
      </c>
    </row>
    <row r="9" spans="1:15"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40">
        <v>1495</v>
      </c>
      <c r="O9" s="40">
        <v>2707.4467894369582</v>
      </c>
    </row>
    <row r="10" spans="1:15">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40">
        <v>1263</v>
      </c>
      <c r="O10" s="40">
        <v>2506</v>
      </c>
    </row>
    <row r="11" spans="1:15" ht="26">
      <c r="A11" s="60" t="s">
        <v>127</v>
      </c>
      <c r="B11" s="60" t="s">
        <v>80</v>
      </c>
      <c r="D11" s="40">
        <v>-27404</v>
      </c>
      <c r="E11" s="40">
        <v>-27114</v>
      </c>
      <c r="F11" s="40">
        <v>-9443</v>
      </c>
      <c r="G11" s="40">
        <v>-17337</v>
      </c>
      <c r="H11" s="40">
        <v>-22003</v>
      </c>
      <c r="I11" s="40">
        <v>-26094</v>
      </c>
      <c r="J11" s="40">
        <v>-4918</v>
      </c>
      <c r="K11" s="40">
        <v>-7243</v>
      </c>
      <c r="L11" s="40">
        <v>-11174</v>
      </c>
      <c r="M11" s="40">
        <v>-16530</v>
      </c>
      <c r="N11" s="40">
        <v>-3226</v>
      </c>
      <c r="O11" s="40">
        <v>-10538</v>
      </c>
    </row>
    <row r="12" spans="1:15">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40">
        <v>16744</v>
      </c>
      <c r="O12" s="40">
        <v>32904.854601976789</v>
      </c>
    </row>
    <row r="13" spans="1:15">
      <c r="A13" s="58" t="s">
        <v>129</v>
      </c>
      <c r="B13" s="58" t="s">
        <v>82</v>
      </c>
      <c r="D13" s="40">
        <v>8687</v>
      </c>
      <c r="E13" s="40">
        <v>19792</v>
      </c>
      <c r="F13" s="40">
        <v>813</v>
      </c>
      <c r="G13" s="40">
        <v>1429.8074300000001</v>
      </c>
      <c r="H13" s="40">
        <v>2030</v>
      </c>
      <c r="I13" s="40">
        <v>4766</v>
      </c>
      <c r="J13" s="40">
        <v>937</v>
      </c>
      <c r="K13" s="40">
        <v>2097</v>
      </c>
      <c r="L13" s="40">
        <v>3747</v>
      </c>
      <c r="M13" s="40">
        <v>6557</v>
      </c>
      <c r="N13" s="40">
        <v>17966</v>
      </c>
      <c r="O13" s="40">
        <v>18478</v>
      </c>
    </row>
    <row r="14" spans="1:15">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40">
        <v>-484</v>
      </c>
      <c r="O14" s="40">
        <v>-672.36297479239215</v>
      </c>
    </row>
    <row r="15" spans="1:15"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51">
        <v>178275</v>
      </c>
      <c r="O15" s="51">
        <v>438647.22652386822</v>
      </c>
    </row>
    <row r="16" spans="1:15"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57">
        <v>614758</v>
      </c>
      <c r="O16" s="57">
        <v>1299284</v>
      </c>
    </row>
    <row r="17" spans="1:15">
      <c r="A17" s="45"/>
      <c r="B17" s="45"/>
      <c r="D17" s="48"/>
      <c r="E17" s="48"/>
      <c r="F17" s="48"/>
      <c r="G17" s="48"/>
      <c r="H17" s="48"/>
      <c r="I17" s="48"/>
      <c r="J17" s="48"/>
      <c r="K17" s="48"/>
      <c r="L17" s="48"/>
      <c r="M17" s="48"/>
      <c r="N17" s="48"/>
      <c r="O17" s="48"/>
    </row>
    <row r="18" spans="1:15">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59">
        <v>-124142</v>
      </c>
      <c r="O18" s="59">
        <v>-250959</v>
      </c>
    </row>
    <row r="19" spans="1:15">
      <c r="A19" s="58" t="s">
        <v>134</v>
      </c>
      <c r="B19" s="58" t="s">
        <v>37</v>
      </c>
      <c r="D19" s="59">
        <v>-44043</v>
      </c>
      <c r="E19" s="59">
        <v>-46543</v>
      </c>
      <c r="F19" s="59">
        <v>-11330</v>
      </c>
      <c r="G19" s="59">
        <v>-25540</v>
      </c>
      <c r="H19" s="59">
        <v>-37025</v>
      </c>
      <c r="I19" s="59">
        <v>-48355</v>
      </c>
      <c r="J19" s="59">
        <v>-11574</v>
      </c>
      <c r="K19" s="59">
        <v>-23550</v>
      </c>
      <c r="L19" s="59">
        <v>-36798</v>
      </c>
      <c r="M19" s="59">
        <v>-51188</v>
      </c>
      <c r="N19" s="59">
        <v>-14144</v>
      </c>
      <c r="O19" s="59">
        <v>-28400</v>
      </c>
    </row>
    <row r="20" spans="1:15">
      <c r="A20" s="58" t="s">
        <v>135</v>
      </c>
      <c r="B20" s="58" t="s">
        <v>38</v>
      </c>
      <c r="D20" s="59">
        <v>-152389</v>
      </c>
      <c r="E20" s="59">
        <v>-134928</v>
      </c>
      <c r="F20" s="59">
        <v>-33315</v>
      </c>
      <c r="G20" s="59">
        <v>-66287</v>
      </c>
      <c r="H20" s="59">
        <v>-104766</v>
      </c>
      <c r="I20" s="59">
        <v>-150051</v>
      </c>
      <c r="J20" s="59">
        <v>-43514</v>
      </c>
      <c r="K20" s="59">
        <v>-93092</v>
      </c>
      <c r="L20" s="59">
        <v>-143519</v>
      </c>
      <c r="M20" s="59">
        <v>-205059</v>
      </c>
      <c r="N20" s="59">
        <v>-54338</v>
      </c>
      <c r="O20" s="59">
        <v>-111435</v>
      </c>
    </row>
    <row r="21" spans="1:15" ht="13.5" thickBot="1">
      <c r="A21" s="62" t="s">
        <v>136</v>
      </c>
      <c r="B21" s="62" t="s">
        <v>39</v>
      </c>
      <c r="D21" s="51">
        <v>-279088</v>
      </c>
      <c r="E21" s="51">
        <v>-302214.23853789998</v>
      </c>
      <c r="F21" s="51">
        <v>-66985.4562592</v>
      </c>
      <c r="G21" s="51">
        <v>-131864.474101</v>
      </c>
      <c r="H21" s="51">
        <v>-207552.16698750001</v>
      </c>
      <c r="I21" s="51">
        <v>-288173</v>
      </c>
      <c r="J21" s="51">
        <v>-76773</v>
      </c>
      <c r="K21" s="51">
        <v>-163336</v>
      </c>
      <c r="L21" s="51">
        <v>-252420.99796830001</v>
      </c>
      <c r="M21" s="51">
        <v>-371216</v>
      </c>
      <c r="N21" s="51">
        <v>-92766</v>
      </c>
      <c r="O21" s="51">
        <v>-200778</v>
      </c>
    </row>
    <row r="22" spans="1:15">
      <c r="A22" s="45"/>
      <c r="B22" s="45"/>
      <c r="D22" s="50">
        <v>-832518</v>
      </c>
      <c r="E22" s="50">
        <v>-825547.35646517598</v>
      </c>
      <c r="F22" s="50">
        <v>-201876.4562592</v>
      </c>
      <c r="G22" s="50">
        <v>-411860.474101</v>
      </c>
      <c r="H22" s="50">
        <v>-633894.16698750004</v>
      </c>
      <c r="I22" s="50">
        <v>-883067</v>
      </c>
      <c r="J22" s="50">
        <v>-239145</v>
      </c>
      <c r="K22" s="50">
        <v>-503553</v>
      </c>
      <c r="L22" s="50">
        <v>-772804.99796830001</v>
      </c>
      <c r="M22" s="50">
        <v>-1102949</v>
      </c>
      <c r="N22" s="50">
        <v>-285390</v>
      </c>
      <c r="O22" s="50">
        <v>-591572</v>
      </c>
    </row>
    <row r="23" spans="1:15">
      <c r="A23" s="47"/>
      <c r="B23" s="47"/>
      <c r="D23" s="50"/>
      <c r="E23" s="50"/>
      <c r="F23" s="50"/>
      <c r="G23" s="50"/>
      <c r="H23" s="50"/>
      <c r="I23" s="50"/>
      <c r="J23" s="50"/>
      <c r="K23" s="50"/>
      <c r="L23" s="50"/>
      <c r="M23" s="50"/>
      <c r="N23" s="50"/>
      <c r="O23" s="50"/>
    </row>
    <row r="24" spans="1:15">
      <c r="A24" s="47" t="s">
        <v>137</v>
      </c>
      <c r="B24" s="47" t="s">
        <v>40</v>
      </c>
      <c r="D24" s="57">
        <v>440339.18208180135</v>
      </c>
      <c r="E24" s="57">
        <v>332265.12125222059</v>
      </c>
      <c r="F24" s="57">
        <v>181193.43867396651</v>
      </c>
      <c r="G24" s="57">
        <v>483998.25644881395</v>
      </c>
      <c r="H24" s="57">
        <v>707345.13097696716</v>
      </c>
      <c r="I24" s="57">
        <v>859616</v>
      </c>
      <c r="J24" s="57">
        <v>305706</v>
      </c>
      <c r="K24" s="57">
        <v>598373</v>
      </c>
      <c r="L24" s="57">
        <v>838014.23541930714</v>
      </c>
      <c r="M24" s="57">
        <v>1042842</v>
      </c>
      <c r="N24" s="57">
        <v>329368</v>
      </c>
      <c r="O24" s="57">
        <v>707712</v>
      </c>
    </row>
    <row r="25" spans="1:15">
      <c r="A25" s="47"/>
      <c r="B25" s="47"/>
      <c r="D25" s="48"/>
      <c r="E25" s="48"/>
      <c r="F25" s="48"/>
      <c r="G25" s="48"/>
      <c r="H25" s="48"/>
      <c r="I25" s="48"/>
      <c r="J25" s="48"/>
      <c r="K25" s="48"/>
      <c r="L25" s="48"/>
      <c r="M25" s="48"/>
      <c r="N25" s="48"/>
      <c r="O25" s="48"/>
    </row>
    <row r="26" spans="1:15">
      <c r="A26" s="45" t="s">
        <v>138</v>
      </c>
      <c r="B26" s="45" t="s">
        <v>41</v>
      </c>
      <c r="D26" s="40">
        <v>211</v>
      </c>
      <c r="E26" s="40">
        <v>89</v>
      </c>
      <c r="F26" s="40">
        <v>13</v>
      </c>
      <c r="G26" s="40">
        <v>26</v>
      </c>
      <c r="H26" s="40">
        <v>222.37518455288887</v>
      </c>
      <c r="I26" s="40">
        <v>11479</v>
      </c>
      <c r="J26" s="40">
        <v>200</v>
      </c>
      <c r="K26" s="40">
        <v>418</v>
      </c>
      <c r="L26" s="40">
        <v>488</v>
      </c>
      <c r="M26" s="40">
        <v>7319</v>
      </c>
      <c r="N26" s="40">
        <v>396</v>
      </c>
      <c r="O26" s="40">
        <v>5477</v>
      </c>
    </row>
    <row r="27" spans="1:15">
      <c r="A27" s="45" t="s">
        <v>139</v>
      </c>
      <c r="B27" s="45" t="s">
        <v>42</v>
      </c>
      <c r="D27" s="59">
        <v>-126341</v>
      </c>
      <c r="E27" s="59">
        <v>-127913</v>
      </c>
      <c r="F27" s="59">
        <v>-29890.554420237429</v>
      </c>
      <c r="G27" s="59">
        <v>-26523.907133887747</v>
      </c>
      <c r="H27" s="59">
        <v>-57076.197178138187</v>
      </c>
      <c r="I27" s="59">
        <v>-97139</v>
      </c>
      <c r="J27" s="59">
        <v>-40528.155619526966</v>
      </c>
      <c r="K27" s="59">
        <v>-79239</v>
      </c>
      <c r="L27" s="59">
        <v>-127840</v>
      </c>
      <c r="M27" s="59">
        <v>-186450</v>
      </c>
      <c r="N27" s="59">
        <v>-61254</v>
      </c>
      <c r="O27" s="59">
        <v>-128096</v>
      </c>
    </row>
    <row r="28" spans="1:15" ht="13.5" thickBot="1">
      <c r="A28" s="63" t="s">
        <v>140</v>
      </c>
      <c r="B28" s="63" t="s">
        <v>86</v>
      </c>
      <c r="D28" s="52">
        <v>-2767</v>
      </c>
      <c r="E28" s="52">
        <v>-2546</v>
      </c>
      <c r="F28" s="52">
        <v>-549.80664552600001</v>
      </c>
      <c r="G28" s="52">
        <v>-1080</v>
      </c>
      <c r="H28" s="52">
        <v>-1580</v>
      </c>
      <c r="I28" s="52">
        <v>-2240.0567229000003</v>
      </c>
      <c r="J28" s="52">
        <v>-597.52223849999996</v>
      </c>
      <c r="K28" s="52">
        <v>-1219</v>
      </c>
      <c r="L28" s="52">
        <v>-2023</v>
      </c>
      <c r="M28" s="52">
        <v>-2878</v>
      </c>
      <c r="N28" s="52">
        <v>-866.99922069999991</v>
      </c>
      <c r="O28" s="52">
        <v>-1695</v>
      </c>
    </row>
    <row r="29" spans="1:15">
      <c r="A29" s="47" t="s">
        <v>141</v>
      </c>
      <c r="B29" s="47" t="s">
        <v>43</v>
      </c>
      <c r="D29" s="64">
        <v>-126129</v>
      </c>
      <c r="E29" s="64">
        <v>-127824</v>
      </c>
      <c r="F29" s="64">
        <v>-29877.554420237429</v>
      </c>
      <c r="G29" s="64">
        <v>-26497.907133887747</v>
      </c>
      <c r="H29" s="64">
        <v>-56853.821993585298</v>
      </c>
      <c r="I29" s="64">
        <v>-85660</v>
      </c>
      <c r="J29" s="64">
        <v>-40328.155619526966</v>
      </c>
      <c r="K29" s="64">
        <v>-78821</v>
      </c>
      <c r="L29" s="64">
        <v>-127352</v>
      </c>
      <c r="M29" s="64">
        <v>-179131</v>
      </c>
      <c r="N29" s="64">
        <v>-60858</v>
      </c>
      <c r="O29" s="64">
        <v>-122619</v>
      </c>
    </row>
    <row r="30" spans="1:15">
      <c r="A30" s="47"/>
      <c r="B30" s="47"/>
      <c r="D30" s="48"/>
      <c r="E30" s="48"/>
      <c r="F30" s="48"/>
      <c r="G30" s="48"/>
      <c r="H30" s="48"/>
      <c r="I30" s="48"/>
      <c r="J30" s="48"/>
      <c r="K30" s="48"/>
      <c r="L30" s="48"/>
      <c r="M30" s="48"/>
      <c r="N30" s="48"/>
      <c r="O30" s="48"/>
    </row>
    <row r="31" spans="1:15">
      <c r="A31" s="47" t="s">
        <v>142</v>
      </c>
      <c r="B31" s="47" t="s">
        <v>44</v>
      </c>
      <c r="D31" s="57">
        <v>314210.18208180135</v>
      </c>
      <c r="E31" s="57">
        <v>204441.12125222059</v>
      </c>
      <c r="F31" s="57">
        <v>151315.88425372908</v>
      </c>
      <c r="G31" s="57">
        <v>457500.34931492619</v>
      </c>
      <c r="H31" s="57">
        <v>650491.30898338184</v>
      </c>
      <c r="I31" s="57">
        <v>773956</v>
      </c>
      <c r="J31" s="57">
        <v>265377.84438047302</v>
      </c>
      <c r="K31" s="57">
        <v>519552</v>
      </c>
      <c r="L31" s="57">
        <v>710662.23541930714</v>
      </c>
      <c r="M31" s="57">
        <v>863711</v>
      </c>
      <c r="N31" s="57">
        <v>268510</v>
      </c>
      <c r="O31" s="57">
        <v>585093</v>
      </c>
    </row>
    <row r="32" spans="1:15">
      <c r="A32" s="47"/>
      <c r="B32" s="47"/>
      <c r="D32" s="48"/>
      <c r="E32" s="48"/>
      <c r="F32" s="48"/>
      <c r="G32" s="48"/>
      <c r="H32" s="48"/>
      <c r="I32" s="48"/>
      <c r="J32" s="48"/>
      <c r="K32" s="48"/>
      <c r="L32" s="48"/>
      <c r="M32" s="48"/>
      <c r="N32" s="48"/>
      <c r="O32" s="48"/>
    </row>
    <row r="33" spans="1:15">
      <c r="A33" s="45" t="s">
        <v>143</v>
      </c>
      <c r="B33" s="45" t="s">
        <v>45</v>
      </c>
      <c r="D33" s="50">
        <v>-37153</v>
      </c>
      <c r="E33" s="50">
        <v>-123442.79140576013</v>
      </c>
      <c r="F33" s="50">
        <v>-24072</v>
      </c>
      <c r="G33" s="50">
        <v>-61896</v>
      </c>
      <c r="H33" s="50">
        <v>-85132</v>
      </c>
      <c r="I33" s="50">
        <v>-79053</v>
      </c>
      <c r="J33" s="50">
        <v>-21430</v>
      </c>
      <c r="K33" s="50">
        <v>-30733</v>
      </c>
      <c r="L33" s="50">
        <v>-33582</v>
      </c>
      <c r="M33" s="50">
        <v>-58692</v>
      </c>
      <c r="N33" s="50">
        <v>-33935</v>
      </c>
      <c r="O33" s="50">
        <v>-56703</v>
      </c>
    </row>
    <row r="34" spans="1:15">
      <c r="A34" s="45"/>
      <c r="B34" s="45"/>
      <c r="D34" s="48"/>
      <c r="E34" s="48"/>
      <c r="F34" s="48"/>
      <c r="G34" s="48"/>
      <c r="H34" s="48"/>
      <c r="I34" s="48"/>
      <c r="J34" s="48"/>
      <c r="K34" s="48"/>
      <c r="L34" s="48"/>
      <c r="M34" s="48"/>
      <c r="N34" s="48"/>
      <c r="O34" s="48"/>
    </row>
    <row r="35" spans="1:15" ht="13.5" thickBot="1">
      <c r="A35" s="47" t="s">
        <v>144</v>
      </c>
      <c r="B35" s="47" t="s">
        <v>46</v>
      </c>
      <c r="D35" s="65">
        <v>277057.18208180135</v>
      </c>
      <c r="E35" s="65">
        <v>80998.32984646046</v>
      </c>
      <c r="F35" s="65">
        <v>127243.88425372908</v>
      </c>
      <c r="G35" s="65">
        <v>395604.34931492619</v>
      </c>
      <c r="H35" s="65">
        <v>565359.30898338184</v>
      </c>
      <c r="I35" s="65">
        <v>694903</v>
      </c>
      <c r="J35" s="65">
        <v>243948</v>
      </c>
      <c r="K35" s="65">
        <v>488819</v>
      </c>
      <c r="L35" s="65">
        <v>677080.23541930714</v>
      </c>
      <c r="M35" s="65">
        <v>805019</v>
      </c>
      <c r="N35" s="65">
        <v>234575</v>
      </c>
      <c r="O35" s="65">
        <v>528390</v>
      </c>
    </row>
    <row r="36" spans="1:15">
      <c r="A36" s="47"/>
      <c r="B36" s="47"/>
      <c r="D36" s="48"/>
      <c r="E36" s="48"/>
      <c r="F36" s="48"/>
      <c r="G36" s="48"/>
      <c r="H36" s="48"/>
      <c r="I36" s="48"/>
      <c r="J36" s="48"/>
      <c r="K36" s="48"/>
      <c r="L36" s="48"/>
      <c r="M36" s="48"/>
      <c r="N36" s="48"/>
      <c r="O36" s="48"/>
    </row>
    <row r="37" spans="1:15">
      <c r="A37" s="47" t="s">
        <v>145</v>
      </c>
      <c r="B37" s="47" t="s">
        <v>47</v>
      </c>
      <c r="D37" s="48"/>
      <c r="E37" s="48"/>
      <c r="F37" s="48"/>
      <c r="G37" s="48"/>
      <c r="H37" s="48"/>
      <c r="I37" s="48"/>
      <c r="J37" s="48"/>
      <c r="K37" s="48"/>
      <c r="L37" s="48"/>
      <c r="M37" s="48"/>
      <c r="N37" s="48"/>
      <c r="O37" s="48"/>
    </row>
    <row r="38" spans="1:15">
      <c r="A38" s="45" t="s">
        <v>146</v>
      </c>
      <c r="B38" s="45" t="s">
        <v>48</v>
      </c>
      <c r="D38" s="48">
        <v>276390.18208180135</v>
      </c>
      <c r="E38" s="48">
        <v>81356.32984646046</v>
      </c>
      <c r="F38" s="48">
        <v>127354.88425372908</v>
      </c>
      <c r="G38" s="48">
        <v>395783</v>
      </c>
      <c r="H38" s="48">
        <v>565475</v>
      </c>
      <c r="I38" s="48">
        <v>694758</v>
      </c>
      <c r="J38" s="48">
        <v>243933</v>
      </c>
      <c r="K38" s="48">
        <v>488838</v>
      </c>
      <c r="L38" s="48">
        <v>676858</v>
      </c>
      <c r="M38" s="48">
        <v>804983</v>
      </c>
      <c r="N38" s="48">
        <v>234401</v>
      </c>
      <c r="O38" s="48">
        <v>528042</v>
      </c>
    </row>
    <row r="39" spans="1:15" ht="13.5" thickBot="1">
      <c r="A39" s="45" t="s">
        <v>147</v>
      </c>
      <c r="B39" s="45" t="s">
        <v>31</v>
      </c>
      <c r="D39" s="49">
        <v>667</v>
      </c>
      <c r="E39" s="49">
        <v>-358</v>
      </c>
      <c r="F39" s="49">
        <v>-111</v>
      </c>
      <c r="G39" s="49">
        <v>-179</v>
      </c>
      <c r="H39" s="49">
        <v>-116</v>
      </c>
      <c r="I39" s="49">
        <v>145</v>
      </c>
      <c r="J39" s="49">
        <v>15</v>
      </c>
      <c r="K39" s="49">
        <v>-19</v>
      </c>
      <c r="L39" s="49">
        <v>222</v>
      </c>
      <c r="M39" s="49">
        <v>36</v>
      </c>
      <c r="N39" s="49">
        <v>174</v>
      </c>
      <c r="O39" s="49">
        <v>348</v>
      </c>
    </row>
    <row r="40" spans="1:15" ht="13.5" thickBot="1">
      <c r="A40" s="47" t="s">
        <v>144</v>
      </c>
      <c r="B40" s="47" t="s">
        <v>46</v>
      </c>
      <c r="D40" s="66">
        <v>277057</v>
      </c>
      <c r="E40" s="66">
        <v>80998.32984646046</v>
      </c>
      <c r="F40" s="66">
        <v>127243.88425372908</v>
      </c>
      <c r="G40" s="66">
        <v>395604</v>
      </c>
      <c r="H40" s="66">
        <v>565359</v>
      </c>
      <c r="I40" s="66">
        <v>694903</v>
      </c>
      <c r="J40" s="66">
        <v>243948</v>
      </c>
      <c r="K40" s="66">
        <v>488819</v>
      </c>
      <c r="L40" s="66">
        <v>677080</v>
      </c>
      <c r="M40" s="66">
        <v>805019</v>
      </c>
      <c r="N40" s="66">
        <v>234575</v>
      </c>
      <c r="O40" s="66">
        <v>528390</v>
      </c>
    </row>
    <row r="41" spans="1:15" ht="13.5" thickTop="1">
      <c r="A41" s="47"/>
      <c r="B41" s="47"/>
      <c r="D41" s="48"/>
      <c r="E41" s="48"/>
      <c r="F41" s="48"/>
      <c r="G41" s="48"/>
      <c r="H41" s="48"/>
      <c r="I41" s="48"/>
      <c r="J41" s="48"/>
      <c r="K41" s="48"/>
      <c r="L41" s="48"/>
      <c r="M41" s="48"/>
      <c r="N41" s="48"/>
      <c r="O41" s="48"/>
    </row>
    <row r="42" spans="1:15">
      <c r="A42" s="47" t="s">
        <v>148</v>
      </c>
      <c r="B42" s="47" t="s">
        <v>87</v>
      </c>
      <c r="D42" s="48"/>
      <c r="E42" s="48"/>
      <c r="F42" s="48"/>
      <c r="G42" s="48"/>
      <c r="H42" s="48"/>
      <c r="I42" s="48"/>
      <c r="J42" s="48"/>
      <c r="K42" s="48"/>
      <c r="L42" s="48"/>
      <c r="M42" s="48"/>
      <c r="N42" s="48"/>
      <c r="O42" s="48"/>
    </row>
    <row r="43" spans="1:15">
      <c r="A43" s="56" t="s">
        <v>149</v>
      </c>
      <c r="B43" s="56" t="s">
        <v>49</v>
      </c>
      <c r="D43" s="53">
        <v>14.61</v>
      </c>
      <c r="E43" s="53">
        <v>4.2872055373689451</v>
      </c>
      <c r="F43" s="53">
        <v>6.7031557025786368</v>
      </c>
      <c r="G43" s="53">
        <v>20.819184835180089</v>
      </c>
      <c r="H43" s="53">
        <v>29.738465664742883</v>
      </c>
      <c r="I43" s="53">
        <v>36.630000000000003</v>
      </c>
      <c r="J43" s="53">
        <v>12.829871161343016</v>
      </c>
      <c r="K43" s="53">
        <v>25.65734820092975</v>
      </c>
      <c r="L43" s="53">
        <v>35.481052540363251</v>
      </c>
      <c r="M43" s="53">
        <v>42.07</v>
      </c>
      <c r="N43" s="53">
        <v>12.133315161700924</v>
      </c>
      <c r="O43" s="53">
        <v>27.333098100631151</v>
      </c>
    </row>
    <row r="44" spans="1:15">
      <c r="A44" s="56" t="s">
        <v>150</v>
      </c>
      <c r="B44" s="56" t="s">
        <v>50</v>
      </c>
      <c r="D44" s="53">
        <v>14.3</v>
      </c>
      <c r="E44" s="53">
        <v>4.2242355855770803</v>
      </c>
      <c r="F44" s="53">
        <v>6.5397274850680294</v>
      </c>
      <c r="G44" s="53">
        <v>20.275744715804016</v>
      </c>
      <c r="H44" s="53">
        <v>29.332047321807021</v>
      </c>
      <c r="I44" s="53">
        <v>35.799513141347283</v>
      </c>
      <c r="J44" s="53">
        <v>12.403290577630177</v>
      </c>
      <c r="K44" s="53">
        <v>24.775054830885782</v>
      </c>
      <c r="L44" s="53">
        <v>34.362650552803906</v>
      </c>
      <c r="M44" s="53">
        <v>40.712549597831867</v>
      </c>
      <c r="N44" s="53">
        <v>11.645676967299279</v>
      </c>
      <c r="O44" s="53">
        <v>26.130220737952136</v>
      </c>
    </row>
    <row r="45" spans="1:15">
      <c r="D45" s="54"/>
      <c r="E45" s="54"/>
      <c r="F45" s="54"/>
      <c r="G45" s="54"/>
      <c r="H45" s="54"/>
      <c r="I45" s="54"/>
      <c r="J45" s="54"/>
      <c r="K45" s="54"/>
      <c r="L45" s="54"/>
      <c r="M45" s="54"/>
      <c r="N45" s="54"/>
      <c r="O45" s="54"/>
    </row>
    <row r="46" spans="1:15">
      <c r="D46" s="54"/>
      <c r="E46" s="54"/>
      <c r="F46" s="54"/>
      <c r="G46" s="54"/>
      <c r="H46" s="54"/>
      <c r="I46" s="54"/>
      <c r="J46" s="54"/>
      <c r="K46" s="54"/>
      <c r="L46" s="54"/>
      <c r="M46" s="54"/>
      <c r="N46" s="54"/>
      <c r="O46" s="54"/>
    </row>
    <row r="47" spans="1:15">
      <c r="D47" s="54"/>
      <c r="E47" s="54"/>
      <c r="F47" s="54"/>
      <c r="G47" s="54"/>
      <c r="H47" s="54"/>
      <c r="I47" s="54"/>
      <c r="J47" s="54"/>
      <c r="K47" s="54"/>
      <c r="L47" s="54"/>
      <c r="M47" s="54"/>
      <c r="N47" s="54"/>
      <c r="O47" s="54"/>
    </row>
    <row r="48" spans="1:15">
      <c r="D48" s="54"/>
      <c r="E48" s="54"/>
      <c r="F48" s="54"/>
      <c r="G48" s="54"/>
      <c r="H48" s="54"/>
      <c r="I48" s="54"/>
      <c r="J48" s="54"/>
      <c r="K48" s="54"/>
      <c r="L48" s="54"/>
      <c r="M48" s="54"/>
      <c r="N48" s="54"/>
      <c r="O48" s="54"/>
    </row>
    <row r="49" spans="4:15">
      <c r="D49" s="54"/>
      <c r="E49" s="54"/>
      <c r="F49" s="54"/>
      <c r="G49" s="54"/>
      <c r="H49" s="54"/>
      <c r="I49" s="54"/>
      <c r="J49" s="54"/>
      <c r="K49" s="54"/>
      <c r="L49" s="54"/>
      <c r="M49" s="54"/>
      <c r="N49" s="54"/>
      <c r="O49" s="54"/>
    </row>
    <row r="50" spans="4:15">
      <c r="D50" s="54"/>
      <c r="E50" s="54"/>
      <c r="F50" s="54"/>
      <c r="G50" s="54"/>
      <c r="H50" s="54"/>
      <c r="I50" s="54"/>
      <c r="J50" s="54"/>
      <c r="K50" s="54"/>
      <c r="L50" s="54"/>
      <c r="M50" s="54"/>
      <c r="N50" s="54"/>
      <c r="O50" s="54"/>
    </row>
    <row r="51" spans="4:15">
      <c r="D51" s="54"/>
      <c r="E51" s="54"/>
      <c r="F51" s="54"/>
      <c r="G51" s="54"/>
      <c r="H51" s="54"/>
      <c r="I51" s="54"/>
      <c r="J51" s="54"/>
      <c r="K51" s="54"/>
      <c r="L51" s="54"/>
      <c r="M51" s="54"/>
      <c r="N51" s="54"/>
      <c r="O51" s="54"/>
    </row>
    <row r="52" spans="4:15">
      <c r="D52" s="54"/>
      <c r="E52" s="54"/>
      <c r="F52" s="54"/>
      <c r="G52" s="54"/>
      <c r="H52" s="54"/>
      <c r="I52" s="54"/>
      <c r="J52" s="54"/>
      <c r="K52" s="54"/>
      <c r="L52" s="54"/>
      <c r="M52" s="54"/>
      <c r="N52" s="54"/>
      <c r="O52" s="54"/>
    </row>
    <row r="53" spans="4:15">
      <c r="D53" s="54"/>
      <c r="E53" s="54"/>
      <c r="F53" s="54"/>
      <c r="G53" s="54"/>
      <c r="H53" s="54"/>
      <c r="I53" s="54"/>
      <c r="J53" s="54"/>
      <c r="K53" s="54"/>
      <c r="L53" s="54"/>
      <c r="M53" s="54"/>
      <c r="N53" s="54"/>
      <c r="O53" s="54"/>
    </row>
    <row r="54" spans="4:15">
      <c r="D54" s="54"/>
      <c r="E54" s="54"/>
      <c r="F54" s="54"/>
      <c r="G54" s="54"/>
      <c r="H54" s="54"/>
      <c r="I54" s="54"/>
      <c r="J54" s="54"/>
      <c r="K54" s="54"/>
      <c r="L54" s="54"/>
      <c r="M54" s="54"/>
      <c r="N54" s="54"/>
      <c r="O54" s="54"/>
    </row>
    <row r="55" spans="4:15">
      <c r="D55" s="54"/>
      <c r="E55" s="54"/>
      <c r="F55" s="54"/>
      <c r="G55" s="54"/>
      <c r="H55" s="54"/>
      <c r="I55" s="54"/>
      <c r="J55" s="54"/>
      <c r="K55" s="54"/>
      <c r="L55" s="54"/>
      <c r="M55" s="54"/>
      <c r="N55" s="54"/>
      <c r="O55" s="54"/>
    </row>
    <row r="56" spans="4:15">
      <c r="D56" s="54"/>
      <c r="E56" s="54"/>
      <c r="F56" s="54"/>
      <c r="G56" s="54"/>
      <c r="H56" s="54"/>
      <c r="I56" s="54"/>
      <c r="J56" s="54"/>
      <c r="K56" s="54"/>
      <c r="L56" s="54"/>
      <c r="M56" s="54"/>
      <c r="N56" s="54"/>
      <c r="O56" s="54"/>
    </row>
    <row r="57" spans="4:15">
      <c r="D57" s="54"/>
      <c r="E57" s="54"/>
      <c r="F57" s="54"/>
      <c r="G57" s="54"/>
      <c r="H57" s="54"/>
      <c r="I57" s="54"/>
      <c r="J57" s="54"/>
      <c r="K57" s="54"/>
      <c r="L57" s="54"/>
      <c r="M57" s="54"/>
      <c r="N57" s="54"/>
      <c r="O57" s="54"/>
    </row>
    <row r="58" spans="4:15">
      <c r="D58" s="54"/>
      <c r="E58" s="54"/>
      <c r="F58" s="54"/>
      <c r="G58" s="54"/>
      <c r="H58" s="54"/>
      <c r="I58" s="54"/>
      <c r="J58" s="54"/>
      <c r="K58" s="54"/>
      <c r="L58" s="54"/>
      <c r="M58" s="54"/>
      <c r="N58" s="54"/>
      <c r="O58" s="54"/>
    </row>
    <row r="59" spans="4:15">
      <c r="D59" s="54"/>
      <c r="E59" s="54"/>
      <c r="F59" s="54"/>
      <c r="G59" s="54"/>
      <c r="H59" s="54"/>
      <c r="I59" s="54"/>
      <c r="J59" s="54"/>
      <c r="K59" s="54"/>
      <c r="L59" s="54"/>
      <c r="M59" s="54"/>
      <c r="N59" s="54"/>
      <c r="O59" s="54"/>
    </row>
    <row r="60" spans="4:15">
      <c r="D60" s="54"/>
      <c r="E60" s="54"/>
      <c r="F60" s="54"/>
      <c r="G60" s="54"/>
      <c r="H60" s="54"/>
      <c r="I60" s="54"/>
      <c r="J60" s="54"/>
      <c r="K60" s="54"/>
      <c r="L60" s="54"/>
      <c r="M60" s="54"/>
      <c r="N60" s="54"/>
      <c r="O60" s="54"/>
    </row>
    <row r="61" spans="4:15">
      <c r="D61" s="54"/>
      <c r="E61" s="54"/>
      <c r="F61" s="54"/>
      <c r="G61" s="54"/>
      <c r="H61" s="54"/>
      <c r="I61" s="54"/>
      <c r="J61" s="54"/>
      <c r="K61" s="54"/>
      <c r="L61" s="54"/>
      <c r="M61" s="54"/>
      <c r="N61" s="54"/>
      <c r="O61" s="54"/>
    </row>
    <row r="62" spans="4:15">
      <c r="D62" s="54"/>
      <c r="E62" s="54"/>
      <c r="F62" s="54"/>
      <c r="G62" s="54"/>
      <c r="H62" s="54"/>
      <c r="I62" s="54"/>
      <c r="J62" s="54"/>
      <c r="K62" s="54"/>
      <c r="L62" s="54"/>
      <c r="M62" s="54"/>
      <c r="N62" s="54"/>
      <c r="O62" s="54"/>
    </row>
    <row r="63" spans="4:15">
      <c r="D63" s="54"/>
      <c r="E63" s="54"/>
      <c r="F63" s="54"/>
      <c r="G63" s="54"/>
      <c r="H63" s="54"/>
      <c r="I63" s="54"/>
      <c r="J63" s="54"/>
      <c r="K63" s="54"/>
      <c r="L63" s="54"/>
      <c r="M63" s="54"/>
      <c r="N63" s="54"/>
      <c r="O63" s="54"/>
    </row>
    <row r="64" spans="4:15">
      <c r="D64" s="54"/>
      <c r="E64" s="54"/>
      <c r="F64" s="54"/>
      <c r="G64" s="54"/>
      <c r="H64" s="54"/>
      <c r="I64" s="54"/>
      <c r="J64" s="54"/>
      <c r="K64" s="54"/>
      <c r="L64" s="54"/>
      <c r="M64" s="54"/>
      <c r="N64" s="54"/>
      <c r="O64" s="54"/>
    </row>
    <row r="65" spans="4:15">
      <c r="D65" s="54"/>
      <c r="E65" s="54"/>
      <c r="F65" s="54"/>
      <c r="G65" s="54"/>
      <c r="H65" s="54"/>
      <c r="I65" s="54"/>
      <c r="J65" s="54"/>
      <c r="K65" s="54"/>
      <c r="L65" s="54"/>
      <c r="M65" s="54"/>
      <c r="N65" s="54"/>
      <c r="O65" s="54"/>
    </row>
    <row r="66" spans="4:15">
      <c r="D66" s="54"/>
      <c r="E66" s="54"/>
      <c r="F66" s="54"/>
      <c r="G66" s="54"/>
      <c r="H66" s="54"/>
      <c r="I66" s="54"/>
      <c r="J66" s="54"/>
      <c r="K66" s="54"/>
      <c r="L66" s="54"/>
      <c r="M66" s="54"/>
      <c r="N66" s="54"/>
      <c r="O66" s="54"/>
    </row>
    <row r="67" spans="4:15">
      <c r="D67" s="54"/>
      <c r="E67" s="54"/>
      <c r="F67" s="54"/>
      <c r="G67" s="54"/>
      <c r="H67" s="54"/>
      <c r="I67" s="54"/>
      <c r="J67" s="54"/>
      <c r="K67" s="54"/>
      <c r="L67" s="54"/>
      <c r="M67" s="54"/>
      <c r="N67" s="54"/>
      <c r="O67" s="54"/>
    </row>
    <row r="68" spans="4:15">
      <c r="D68" s="54"/>
      <c r="E68" s="54"/>
      <c r="F68" s="54"/>
      <c r="G68" s="54"/>
      <c r="H68" s="54"/>
      <c r="I68" s="54"/>
      <c r="J68" s="54"/>
      <c r="K68" s="54"/>
      <c r="L68" s="54"/>
      <c r="M68" s="54"/>
      <c r="N68" s="54"/>
      <c r="O68" s="54"/>
    </row>
    <row r="69" spans="4:15">
      <c r="D69" s="54"/>
      <c r="E69" s="54"/>
      <c r="F69" s="54"/>
      <c r="G69" s="54"/>
      <c r="H69" s="54"/>
      <c r="I69" s="54"/>
      <c r="J69" s="54"/>
      <c r="K69" s="54"/>
      <c r="L69" s="54"/>
      <c r="M69" s="54"/>
      <c r="N69" s="54"/>
      <c r="O69" s="54"/>
    </row>
    <row r="70" spans="4:15">
      <c r="D70" s="54"/>
      <c r="E70" s="54"/>
      <c r="F70" s="54"/>
      <c r="G70" s="54"/>
      <c r="H70" s="54"/>
      <c r="I70" s="54"/>
      <c r="J70" s="54"/>
      <c r="K70" s="54"/>
      <c r="L70" s="54"/>
      <c r="M70" s="54"/>
      <c r="N70" s="54"/>
      <c r="O70" s="54"/>
    </row>
    <row r="71" spans="4:15">
      <c r="D71" s="54"/>
      <c r="E71" s="54"/>
      <c r="F71" s="54"/>
      <c r="G71" s="54"/>
      <c r="H71" s="54"/>
      <c r="I71" s="54"/>
      <c r="J71" s="54"/>
      <c r="K71" s="54"/>
      <c r="L71" s="54"/>
      <c r="M71" s="54"/>
      <c r="N71" s="54"/>
      <c r="O71" s="54"/>
    </row>
    <row r="72" spans="4:15">
      <c r="D72" s="54"/>
      <c r="E72" s="54"/>
      <c r="F72" s="54"/>
      <c r="G72" s="54"/>
      <c r="H72" s="54"/>
      <c r="I72" s="54"/>
      <c r="J72" s="54"/>
      <c r="K72" s="54"/>
      <c r="L72" s="54"/>
      <c r="M72" s="54"/>
      <c r="N72" s="54"/>
      <c r="O72" s="54"/>
    </row>
    <row r="73" spans="4:15">
      <c r="D73" s="54"/>
      <c r="E73" s="54"/>
      <c r="F73" s="54"/>
      <c r="G73" s="54"/>
      <c r="H73" s="54"/>
      <c r="I73" s="54"/>
      <c r="J73" s="54"/>
      <c r="K73" s="54"/>
      <c r="L73" s="54"/>
      <c r="M73" s="54"/>
      <c r="N73" s="54"/>
      <c r="O73" s="54"/>
    </row>
    <row r="74" spans="4:15">
      <c r="D74" s="54"/>
      <c r="E74" s="54"/>
      <c r="F74" s="54"/>
      <c r="G74" s="54"/>
      <c r="H74" s="54"/>
      <c r="I74" s="54"/>
      <c r="J74" s="54"/>
      <c r="K74" s="54"/>
      <c r="L74" s="54"/>
      <c r="M74" s="54"/>
      <c r="N74" s="54"/>
      <c r="O74" s="54"/>
    </row>
    <row r="75" spans="4:15">
      <c r="D75" s="54"/>
      <c r="E75" s="54"/>
      <c r="F75" s="54"/>
      <c r="G75" s="54"/>
      <c r="H75" s="54"/>
      <c r="I75" s="54"/>
      <c r="J75" s="54"/>
      <c r="K75" s="54"/>
      <c r="L75" s="54"/>
      <c r="M75" s="54"/>
      <c r="N75" s="54"/>
      <c r="O75" s="54"/>
    </row>
    <row r="76" spans="4:15">
      <c r="D76" s="54"/>
      <c r="E76" s="54"/>
      <c r="F76" s="54"/>
      <c r="G76" s="54"/>
      <c r="H76" s="54"/>
      <c r="I76" s="54"/>
      <c r="J76" s="54"/>
      <c r="K76" s="54"/>
      <c r="L76" s="54"/>
      <c r="M76" s="54"/>
      <c r="N76" s="54"/>
      <c r="O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P63"/>
  <sheetViews>
    <sheetView topLeftCell="A6" zoomScaleNormal="100" workbookViewId="0">
      <pane xSplit="2" topLeftCell="L1" activePane="topRight" state="frozen"/>
      <selection activeCell="C1" sqref="C1:I1"/>
      <selection pane="topRight" activeCell="S32" sqref="S32"/>
    </sheetView>
  </sheetViews>
  <sheetFormatPr defaultColWidth="9.1796875" defaultRowHeight="13"/>
  <cols>
    <col min="1" max="1" width="36.7265625" style="3" bestFit="1" customWidth="1"/>
    <col min="2" max="2" width="62" style="3" bestFit="1" customWidth="1"/>
    <col min="3" max="4" width="2.26953125" style="3" customWidth="1"/>
    <col min="5" max="16" width="12.1796875" style="3" customWidth="1"/>
    <col min="17" max="16384" width="9.1796875" style="3"/>
  </cols>
  <sheetData>
    <row r="1" spans="1:16" ht="14.5">
      <c r="B1" s="132" t="s">
        <v>207</v>
      </c>
    </row>
    <row r="7" spans="1:16" s="6" customFormat="1">
      <c r="A7" s="42" t="s">
        <v>151</v>
      </c>
      <c r="B7" s="42" t="s">
        <v>62</v>
      </c>
      <c r="C7" s="43"/>
      <c r="E7" s="44" t="s">
        <v>256</v>
      </c>
      <c r="F7" s="44" t="s">
        <v>255</v>
      </c>
      <c r="G7" s="136" t="s">
        <v>257</v>
      </c>
      <c r="H7" s="137" t="s">
        <v>254</v>
      </c>
      <c r="I7" s="140" t="s">
        <v>267</v>
      </c>
      <c r="J7" s="144" t="s">
        <v>289</v>
      </c>
      <c r="K7" s="163" t="s">
        <v>304</v>
      </c>
      <c r="L7" s="167" t="s">
        <v>310</v>
      </c>
      <c r="M7" s="172" t="s">
        <v>316</v>
      </c>
      <c r="N7" s="175" t="s">
        <v>321</v>
      </c>
      <c r="O7" s="178" t="s">
        <v>336</v>
      </c>
      <c r="P7" s="182" t="s">
        <v>337</v>
      </c>
    </row>
    <row r="8" spans="1:16">
      <c r="A8" s="7" t="s">
        <v>194</v>
      </c>
      <c r="B8" s="7" t="s">
        <v>34</v>
      </c>
      <c r="E8" s="4"/>
      <c r="F8" s="4"/>
      <c r="G8" s="4"/>
      <c r="H8" s="4"/>
      <c r="I8" s="4"/>
      <c r="J8" s="4"/>
      <c r="K8" s="4"/>
      <c r="L8" s="4"/>
      <c r="M8" s="4"/>
      <c r="N8" s="4"/>
      <c r="O8" s="4"/>
      <c r="P8" s="4"/>
    </row>
    <row r="9" spans="1:16">
      <c r="A9" s="2" t="s">
        <v>170</v>
      </c>
      <c r="B9" s="2" t="s">
        <v>16</v>
      </c>
      <c r="E9" s="40">
        <v>150274</v>
      </c>
      <c r="F9" s="40">
        <v>145552</v>
      </c>
      <c r="G9" s="48">
        <v>169940</v>
      </c>
      <c r="H9" s="48">
        <v>528196</v>
      </c>
      <c r="I9" s="48">
        <v>177113</v>
      </c>
      <c r="J9" s="48">
        <v>199164</v>
      </c>
      <c r="K9" s="48">
        <v>320837</v>
      </c>
      <c r="L9" s="48">
        <v>176625</v>
      </c>
      <c r="M9" s="48">
        <v>197030</v>
      </c>
      <c r="N9" s="48">
        <v>202160</v>
      </c>
      <c r="O9" s="48">
        <v>229437</v>
      </c>
      <c r="P9" s="48">
        <v>164053</v>
      </c>
    </row>
    <row r="10" spans="1:16">
      <c r="A10" s="2" t="s">
        <v>195</v>
      </c>
      <c r="B10" s="2" t="s">
        <v>70</v>
      </c>
      <c r="E10" s="25">
        <v>3820</v>
      </c>
      <c r="F10" s="25">
        <v>0</v>
      </c>
      <c r="G10" s="25">
        <v>0</v>
      </c>
      <c r="H10" s="25">
        <v>0</v>
      </c>
      <c r="I10" s="25">
        <v>0</v>
      </c>
      <c r="J10" s="25">
        <v>0</v>
      </c>
      <c r="K10" s="25">
        <v>0</v>
      </c>
      <c r="L10" s="25">
        <v>0</v>
      </c>
      <c r="M10" s="25">
        <v>0</v>
      </c>
      <c r="N10" s="25">
        <v>0</v>
      </c>
      <c r="O10" s="25">
        <v>0</v>
      </c>
      <c r="P10" s="25">
        <v>0</v>
      </c>
    </row>
    <row r="11" spans="1:16">
      <c r="A11" s="2" t="s">
        <v>196</v>
      </c>
      <c r="B11" s="2" t="s">
        <v>71</v>
      </c>
      <c r="E11" s="25">
        <v>399</v>
      </c>
      <c r="F11" s="25">
        <v>0</v>
      </c>
      <c r="G11" s="25">
        <v>0</v>
      </c>
      <c r="H11" s="25">
        <v>0</v>
      </c>
      <c r="I11" s="25">
        <v>0</v>
      </c>
      <c r="J11" s="25">
        <v>13803</v>
      </c>
      <c r="K11" s="25">
        <v>21818.516319999999</v>
      </c>
      <c r="L11" s="25">
        <v>29316</v>
      </c>
      <c r="M11" s="25">
        <v>24710</v>
      </c>
      <c r="N11" s="25">
        <v>46091</v>
      </c>
      <c r="O11" s="25">
        <v>51944</v>
      </c>
      <c r="P11" s="25">
        <v>124051</v>
      </c>
    </row>
    <row r="12" spans="1:16">
      <c r="A12" s="2" t="s">
        <v>171</v>
      </c>
      <c r="B12" s="2" t="s">
        <v>55</v>
      </c>
      <c r="E12" s="25">
        <v>23988</v>
      </c>
      <c r="F12" s="25">
        <v>16804</v>
      </c>
      <c r="G12" s="25">
        <v>0</v>
      </c>
      <c r="H12" s="25">
        <v>11569</v>
      </c>
      <c r="I12" s="25">
        <v>16868</v>
      </c>
      <c r="J12" s="25">
        <v>22873</v>
      </c>
      <c r="K12" s="25">
        <v>25922</v>
      </c>
      <c r="L12" s="25">
        <v>20134</v>
      </c>
      <c r="M12" s="25">
        <v>19523</v>
      </c>
      <c r="N12" s="25">
        <v>13033</v>
      </c>
      <c r="O12" s="25">
        <v>14967</v>
      </c>
      <c r="P12" s="25">
        <v>15723</v>
      </c>
    </row>
    <row r="13" spans="1:16">
      <c r="A13" s="2" t="s">
        <v>173</v>
      </c>
      <c r="B13" s="2" t="s">
        <v>17</v>
      </c>
      <c r="E13" s="25">
        <v>31852</v>
      </c>
      <c r="F13" s="25">
        <v>28357</v>
      </c>
      <c r="G13" s="25">
        <v>24942.309013379745</v>
      </c>
      <c r="H13" s="25">
        <v>17532.691749472</v>
      </c>
      <c r="I13" s="25">
        <v>24803.666358885999</v>
      </c>
      <c r="J13" s="25">
        <v>35079</v>
      </c>
      <c r="K13" s="25">
        <v>51018.870904416442</v>
      </c>
      <c r="L13" s="25">
        <v>38283</v>
      </c>
      <c r="M13" s="25">
        <v>43601</v>
      </c>
      <c r="N13" s="25">
        <v>41156</v>
      </c>
      <c r="O13" s="25">
        <v>46323</v>
      </c>
      <c r="P13" s="25">
        <v>46121</v>
      </c>
    </row>
    <row r="14" spans="1:16">
      <c r="A14" s="2" t="s">
        <v>174</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c r="O14" s="25">
        <v>15141</v>
      </c>
      <c r="P14" s="25">
        <v>15799</v>
      </c>
    </row>
    <row r="15" spans="1:16">
      <c r="A15" s="2" t="s">
        <v>339</v>
      </c>
      <c r="B15" s="2" t="s">
        <v>338</v>
      </c>
      <c r="E15" s="25">
        <v>0</v>
      </c>
      <c r="F15" s="25">
        <v>0</v>
      </c>
      <c r="G15" s="25">
        <v>0</v>
      </c>
      <c r="H15" s="25">
        <v>0</v>
      </c>
      <c r="I15" s="25">
        <v>0</v>
      </c>
      <c r="J15" s="25">
        <v>0</v>
      </c>
      <c r="K15" s="25">
        <v>0</v>
      </c>
      <c r="L15" s="25">
        <v>0</v>
      </c>
      <c r="M15" s="25">
        <v>0</v>
      </c>
      <c r="N15" s="25">
        <v>0</v>
      </c>
      <c r="O15" s="25">
        <v>0</v>
      </c>
      <c r="P15" s="25">
        <v>28453</v>
      </c>
    </row>
    <row r="16" spans="1:16">
      <c r="A16" s="2" t="s">
        <v>172</v>
      </c>
      <c r="B16" s="2" t="s">
        <v>72</v>
      </c>
      <c r="E16" s="25">
        <v>4411438</v>
      </c>
      <c r="F16" s="25">
        <v>4208724.0645174189</v>
      </c>
      <c r="G16" s="25">
        <v>4234284.0315080183</v>
      </c>
      <c r="H16" s="25">
        <v>4600943.3408668172</v>
      </c>
      <c r="I16" s="25">
        <v>4835845.7663044939</v>
      </c>
      <c r="J16" s="25">
        <v>5416512</v>
      </c>
      <c r="K16" s="25">
        <v>5592807.142512681</v>
      </c>
      <c r="L16" s="25">
        <v>5979813</v>
      </c>
      <c r="M16" s="25">
        <v>6518360</v>
      </c>
      <c r="N16" s="25">
        <v>7137530</v>
      </c>
      <c r="O16" s="25">
        <v>7481872</v>
      </c>
      <c r="P16" s="25">
        <v>7792422</v>
      </c>
    </row>
    <row r="17" spans="1:16">
      <c r="A17" s="2" t="s">
        <v>178</v>
      </c>
      <c r="B17" s="2" t="s">
        <v>73</v>
      </c>
      <c r="E17" s="25">
        <v>0</v>
      </c>
      <c r="F17" s="25">
        <v>31180.404997387581</v>
      </c>
      <c r="G17" s="25">
        <v>83227.837822133093</v>
      </c>
      <c r="H17" s="25">
        <v>31499.589931203562</v>
      </c>
      <c r="I17" s="25">
        <v>34944.044749152563</v>
      </c>
      <c r="J17" s="25">
        <v>37560</v>
      </c>
      <c r="K17" s="25">
        <v>38851.419633853562</v>
      </c>
      <c r="L17" s="25">
        <v>43437</v>
      </c>
      <c r="M17" s="25">
        <v>46352</v>
      </c>
      <c r="N17" s="25">
        <v>44921</v>
      </c>
      <c r="O17" s="25">
        <v>40061</v>
      </c>
      <c r="P17" s="25">
        <v>35926</v>
      </c>
    </row>
    <row r="18" spans="1:16">
      <c r="A18" s="2" t="s">
        <v>175</v>
      </c>
      <c r="B18" s="2" t="s">
        <v>57</v>
      </c>
      <c r="E18" s="25">
        <v>82973</v>
      </c>
      <c r="F18" s="25">
        <v>91864</v>
      </c>
      <c r="G18" s="25">
        <v>85159</v>
      </c>
      <c r="H18" s="25">
        <v>79160</v>
      </c>
      <c r="I18" s="25">
        <v>80813</v>
      </c>
      <c r="J18" s="25">
        <v>80249</v>
      </c>
      <c r="K18" s="25">
        <v>76578</v>
      </c>
      <c r="L18" s="25">
        <v>73114</v>
      </c>
      <c r="M18" s="25">
        <v>69052</v>
      </c>
      <c r="N18" s="25">
        <v>71422</v>
      </c>
      <c r="O18" s="25">
        <v>74991</v>
      </c>
      <c r="P18" s="25">
        <v>80306</v>
      </c>
    </row>
    <row r="19" spans="1:16">
      <c r="A19" s="2" t="s">
        <v>177</v>
      </c>
      <c r="B19" s="2" t="s">
        <v>19</v>
      </c>
      <c r="E19" s="28">
        <v>47206</v>
      </c>
      <c r="F19" s="28">
        <v>23916</v>
      </c>
      <c r="G19" s="28">
        <v>24141</v>
      </c>
      <c r="H19" s="28">
        <v>23451</v>
      </c>
      <c r="I19" s="28">
        <v>24006</v>
      </c>
      <c r="J19" s="28">
        <v>23840</v>
      </c>
      <c r="K19" s="28">
        <v>24103</v>
      </c>
      <c r="L19" s="28">
        <v>24241</v>
      </c>
      <c r="M19" s="28">
        <v>25177</v>
      </c>
      <c r="N19" s="28">
        <v>17026</v>
      </c>
      <c r="O19" s="28">
        <v>17204</v>
      </c>
      <c r="P19" s="28">
        <v>16474</v>
      </c>
    </row>
    <row r="20" spans="1:16">
      <c r="A20" s="2" t="s">
        <v>176</v>
      </c>
      <c r="B20" s="2" t="s">
        <v>18</v>
      </c>
      <c r="E20" s="28">
        <v>50252</v>
      </c>
      <c r="F20" s="28">
        <v>50729</v>
      </c>
      <c r="G20" s="28">
        <v>49903</v>
      </c>
      <c r="H20" s="28">
        <v>44269</v>
      </c>
      <c r="I20" s="28">
        <v>43526</v>
      </c>
      <c r="J20" s="28">
        <v>43474</v>
      </c>
      <c r="K20" s="28">
        <v>42751</v>
      </c>
      <c r="L20" s="28">
        <v>41986</v>
      </c>
      <c r="M20" s="28">
        <v>62990</v>
      </c>
      <c r="N20" s="28">
        <v>70833</v>
      </c>
      <c r="O20" s="28">
        <v>69295</v>
      </c>
      <c r="P20" s="28">
        <v>68334</v>
      </c>
    </row>
    <row r="21" spans="1:16">
      <c r="A21" s="2" t="s">
        <v>179</v>
      </c>
      <c r="B21" s="2" t="s">
        <v>58</v>
      </c>
      <c r="E21" s="25">
        <v>3020</v>
      </c>
      <c r="F21" s="25">
        <v>13836</v>
      </c>
      <c r="G21" s="25">
        <v>15425.141340000002</v>
      </c>
      <c r="H21" s="25">
        <v>11724.391430528001</v>
      </c>
      <c r="I21" s="25">
        <v>16167.659548614</v>
      </c>
      <c r="J21" s="25">
        <v>16551</v>
      </c>
      <c r="K21" s="25">
        <v>16652.983680000001</v>
      </c>
      <c r="L21" s="25">
        <v>18482</v>
      </c>
      <c r="M21" s="25">
        <v>19031</v>
      </c>
      <c r="N21" s="25">
        <v>20541</v>
      </c>
      <c r="O21" s="25">
        <v>19745</v>
      </c>
      <c r="P21" s="25">
        <v>17579</v>
      </c>
    </row>
    <row r="22" spans="1:16">
      <c r="A22" s="5" t="s">
        <v>180</v>
      </c>
      <c r="B22" s="5" t="s">
        <v>26</v>
      </c>
      <c r="E22" s="24">
        <f>SUM(E9:E21)</f>
        <v>4839913.9384392137</v>
      </c>
      <c r="F22" s="24">
        <f>SUM(F9:F21)</f>
        <v>4643031.4235404758</v>
      </c>
      <c r="G22" s="24">
        <v>4729141.2737091994</v>
      </c>
      <c r="H22" s="24">
        <v>5373319.9680036902</v>
      </c>
      <c r="I22" s="24">
        <v>5283100.0909868162</v>
      </c>
      <c r="J22" s="24">
        <v>5909400</v>
      </c>
      <c r="K22" s="24">
        <v>6232395</v>
      </c>
      <c r="L22" s="24">
        <v>6465531</v>
      </c>
      <c r="M22" s="24">
        <v>7042739</v>
      </c>
      <c r="N22" s="24">
        <v>7681082</v>
      </c>
      <c r="O22" s="24">
        <v>8060980</v>
      </c>
      <c r="P22" s="24">
        <v>8405241</v>
      </c>
    </row>
    <row r="23" spans="1:16">
      <c r="A23" s="7" t="s">
        <v>197</v>
      </c>
      <c r="B23" s="7" t="s">
        <v>35</v>
      </c>
      <c r="E23" s="4"/>
      <c r="F23" s="4"/>
      <c r="G23" s="4"/>
      <c r="H23" s="4"/>
      <c r="I23" s="4"/>
      <c r="J23" s="4"/>
      <c r="K23" s="4"/>
      <c r="L23" s="4"/>
      <c r="M23" s="4"/>
      <c r="N23" s="4"/>
      <c r="O23" s="4"/>
      <c r="P23" s="4"/>
    </row>
    <row r="24" spans="1:16">
      <c r="A24" s="12" t="s">
        <v>181</v>
      </c>
      <c r="B24" s="12" t="s">
        <v>27</v>
      </c>
      <c r="E24" s="27"/>
      <c r="F24" s="27"/>
      <c r="G24" s="27"/>
      <c r="H24" s="27"/>
      <c r="I24" s="27"/>
      <c r="J24" s="27"/>
      <c r="K24" s="27"/>
      <c r="L24" s="27"/>
      <c r="M24" s="27"/>
      <c r="N24" s="27"/>
      <c r="O24" s="27"/>
      <c r="P24" s="27"/>
    </row>
    <row r="25" spans="1:16">
      <c r="A25" s="8" t="s">
        <v>182</v>
      </c>
      <c r="B25" s="8" t="s">
        <v>20</v>
      </c>
      <c r="E25" s="25">
        <v>94478.214903362183</v>
      </c>
      <c r="F25" s="25">
        <v>112227.21374312669</v>
      </c>
      <c r="G25" s="25">
        <v>135137.38877163362</v>
      </c>
      <c r="H25" s="25">
        <v>164302.68332332128</v>
      </c>
      <c r="I25" s="25">
        <v>116121.12024010002</v>
      </c>
      <c r="J25" s="25">
        <v>162986</v>
      </c>
      <c r="K25" s="25">
        <v>138616.59022728581</v>
      </c>
      <c r="L25" s="25">
        <v>155360</v>
      </c>
      <c r="M25" s="25">
        <v>154738</v>
      </c>
      <c r="N25" s="25">
        <v>158271</v>
      </c>
      <c r="O25" s="25">
        <v>151552</v>
      </c>
      <c r="P25" s="25">
        <v>163237</v>
      </c>
    </row>
    <row r="26" spans="1:16">
      <c r="A26" s="8" t="s">
        <v>195</v>
      </c>
      <c r="B26" s="8" t="s">
        <v>70</v>
      </c>
      <c r="E26" s="25">
        <v>0</v>
      </c>
      <c r="F26" s="25">
        <v>11236</v>
      </c>
      <c r="G26" s="25">
        <v>12783.964460000001</v>
      </c>
      <c r="H26" s="25">
        <v>3176.2168999999999</v>
      </c>
      <c r="I26" s="25">
        <v>5373.6352100000004</v>
      </c>
      <c r="J26" s="25">
        <v>0</v>
      </c>
      <c r="K26" s="25">
        <v>0</v>
      </c>
      <c r="L26" s="25">
        <v>0</v>
      </c>
      <c r="M26" s="25">
        <v>0</v>
      </c>
      <c r="N26" s="25">
        <v>0</v>
      </c>
      <c r="O26" s="25">
        <v>0</v>
      </c>
      <c r="P26" s="25">
        <v>0</v>
      </c>
    </row>
    <row r="27" spans="1:16">
      <c r="A27" s="8" t="s">
        <v>196</v>
      </c>
      <c r="B27" s="8" t="s">
        <v>71</v>
      </c>
      <c r="C27" s="6"/>
      <c r="E27" s="25">
        <v>3924</v>
      </c>
      <c r="F27" s="25">
        <v>18386</v>
      </c>
      <c r="G27" s="25">
        <v>12178.176880000003</v>
      </c>
      <c r="H27" s="25">
        <v>8403.3945300000014</v>
      </c>
      <c r="I27" s="25">
        <v>5005.5644499999999</v>
      </c>
      <c r="J27" s="25">
        <v>0</v>
      </c>
      <c r="K27" s="25">
        <v>0</v>
      </c>
      <c r="L27" s="25">
        <v>20422</v>
      </c>
      <c r="M27" s="25">
        <v>29088</v>
      </c>
      <c r="N27" s="25">
        <v>9824</v>
      </c>
      <c r="O27" s="25">
        <v>0</v>
      </c>
      <c r="P27" s="25">
        <v>0</v>
      </c>
    </row>
    <row r="28" spans="1:16">
      <c r="A28" s="8" t="s">
        <v>198</v>
      </c>
      <c r="B28" s="8" t="s">
        <v>21</v>
      </c>
      <c r="C28" s="6"/>
      <c r="E28" s="25">
        <v>39343</v>
      </c>
      <c r="F28" s="25">
        <v>42860</v>
      </c>
      <c r="G28" s="25">
        <v>45082.033162690997</v>
      </c>
      <c r="H28" s="25">
        <v>47565.074158757001</v>
      </c>
      <c r="I28" s="25">
        <v>45935.73453611201</v>
      </c>
      <c r="J28" s="25">
        <v>48661</v>
      </c>
      <c r="K28" s="25">
        <v>50987.263466176992</v>
      </c>
      <c r="L28" s="25">
        <v>55080</v>
      </c>
      <c r="M28" s="25">
        <v>53650</v>
      </c>
      <c r="N28" s="25">
        <v>59639</v>
      </c>
      <c r="O28" s="25">
        <v>56345</v>
      </c>
      <c r="P28" s="25">
        <v>58875</v>
      </c>
    </row>
    <row r="29" spans="1:16">
      <c r="A29" s="8" t="s">
        <v>183</v>
      </c>
      <c r="B29" s="8" t="s">
        <v>59</v>
      </c>
      <c r="E29" s="25">
        <v>6673</v>
      </c>
      <c r="F29" s="25">
        <v>5223</v>
      </c>
      <c r="G29" s="25">
        <v>256</v>
      </c>
      <c r="H29" s="25">
        <v>27803.657230000001</v>
      </c>
      <c r="I29" s="25">
        <v>20897.465437499999</v>
      </c>
      <c r="J29" s="25">
        <v>18369</v>
      </c>
      <c r="K29" s="25">
        <v>13903</v>
      </c>
      <c r="L29" s="25">
        <v>10747</v>
      </c>
      <c r="M29" s="25">
        <v>12658</v>
      </c>
      <c r="N29" s="25">
        <v>16406</v>
      </c>
      <c r="O29" s="25">
        <v>9518</v>
      </c>
      <c r="P29" s="25">
        <v>3972</v>
      </c>
    </row>
    <row r="30" spans="1:16" ht="26">
      <c r="A30" s="8" t="s">
        <v>199</v>
      </c>
      <c r="B30" s="145" t="s">
        <v>74</v>
      </c>
      <c r="E30" s="25">
        <v>2705727</v>
      </c>
      <c r="F30" s="25">
        <v>2222176</v>
      </c>
      <c r="G30" s="25">
        <v>2077311</v>
      </c>
      <c r="H30" s="25">
        <v>2496975</v>
      </c>
      <c r="I30" s="25">
        <v>2427034</v>
      </c>
      <c r="J30" s="25">
        <v>2869020</v>
      </c>
      <c r="K30" s="25">
        <v>2920773</v>
      </c>
      <c r="L30" s="25">
        <v>3115579</v>
      </c>
      <c r="M30" s="25">
        <v>3438356</v>
      </c>
      <c r="N30" s="25">
        <v>3945794</v>
      </c>
      <c r="O30" s="25">
        <v>4076761</v>
      </c>
      <c r="P30" s="25">
        <v>4146627</v>
      </c>
    </row>
    <row r="31" spans="1:16">
      <c r="A31" s="8" t="s">
        <v>200</v>
      </c>
      <c r="B31" s="8" t="s">
        <v>75</v>
      </c>
      <c r="E31" s="25">
        <v>24178</v>
      </c>
      <c r="F31" s="25">
        <v>53123.624640000002</v>
      </c>
      <c r="G31" s="25">
        <v>52881.614349837997</v>
      </c>
      <c r="H31" s="25">
        <v>55987.800324868003</v>
      </c>
      <c r="I31" s="25">
        <v>58579.83897903085</v>
      </c>
      <c r="J31" s="25">
        <v>43060</v>
      </c>
      <c r="K31" s="25">
        <v>44248.103111950542</v>
      </c>
      <c r="L31" s="25">
        <v>43822</v>
      </c>
      <c r="M31" s="25">
        <v>44113</v>
      </c>
      <c r="N31" s="25">
        <v>36431</v>
      </c>
      <c r="O31" s="25">
        <v>35569</v>
      </c>
      <c r="P31" s="25">
        <v>35043</v>
      </c>
    </row>
    <row r="32" spans="1:16">
      <c r="A32" s="8" t="s">
        <v>184</v>
      </c>
      <c r="B32" s="8" t="s">
        <v>76</v>
      </c>
      <c r="E32" s="25">
        <v>6498</v>
      </c>
      <c r="F32" s="25">
        <v>134339.18985195717</v>
      </c>
      <c r="G32" s="25">
        <v>206752.61116450228</v>
      </c>
      <c r="H32" s="25">
        <v>156821.92290764325</v>
      </c>
      <c r="I32" s="25">
        <v>178442.02170334285</v>
      </c>
      <c r="J32" s="25">
        <v>167077</v>
      </c>
      <c r="K32" s="25">
        <v>182924.16448991344</v>
      </c>
      <c r="L32" s="25">
        <v>182623</v>
      </c>
      <c r="M32" s="25">
        <v>178680</v>
      </c>
      <c r="N32" s="25">
        <v>201420</v>
      </c>
      <c r="O32" s="25">
        <v>226193</v>
      </c>
      <c r="P32" s="25">
        <v>258971</v>
      </c>
    </row>
    <row r="33" spans="1:16">
      <c r="A33" s="8" t="s">
        <v>259</v>
      </c>
      <c r="B33" s="8" t="s">
        <v>258</v>
      </c>
      <c r="E33" s="25">
        <v>0</v>
      </c>
      <c r="F33" s="25">
        <v>0</v>
      </c>
      <c r="G33" s="25">
        <v>0</v>
      </c>
      <c r="H33" s="25">
        <v>206140</v>
      </c>
      <c r="I33" s="25">
        <v>0</v>
      </c>
      <c r="J33" s="25">
        <v>0</v>
      </c>
      <c r="K33" s="25">
        <v>0</v>
      </c>
      <c r="L33" s="25">
        <v>0</v>
      </c>
      <c r="M33" s="25">
        <v>0</v>
      </c>
      <c r="N33" s="25">
        <v>0</v>
      </c>
      <c r="O33" s="25">
        <v>0</v>
      </c>
      <c r="P33" s="25">
        <v>289782</v>
      </c>
    </row>
    <row r="34" spans="1:16">
      <c r="A34" s="10" t="s">
        <v>185</v>
      </c>
      <c r="B34" s="10" t="s">
        <v>28</v>
      </c>
      <c r="E34" s="26">
        <v>2880821.2149033621</v>
      </c>
      <c r="F34" s="26">
        <v>2599571.0282350839</v>
      </c>
      <c r="G34" s="26">
        <v>2542382.7887886646</v>
      </c>
      <c r="H34" s="26">
        <v>3167175.7493745899</v>
      </c>
      <c r="I34" s="26">
        <v>2857389.3805560861</v>
      </c>
      <c r="J34" s="26">
        <v>3309173</v>
      </c>
      <c r="K34" s="26">
        <v>3351452.1212953269</v>
      </c>
      <c r="L34" s="26">
        <v>3583633</v>
      </c>
      <c r="M34" s="26">
        <v>3911283</v>
      </c>
      <c r="N34" s="26">
        <v>4427785</v>
      </c>
      <c r="O34" s="26">
        <v>4555938</v>
      </c>
      <c r="P34" s="26">
        <v>4956507</v>
      </c>
    </row>
    <row r="35" spans="1:16">
      <c r="A35" s="12" t="s">
        <v>186</v>
      </c>
      <c r="B35" s="12" t="s">
        <v>29</v>
      </c>
      <c r="E35" s="29"/>
      <c r="F35" s="29"/>
      <c r="G35" s="29"/>
      <c r="H35" s="29"/>
      <c r="I35" s="29"/>
      <c r="J35" s="29"/>
      <c r="K35" s="29"/>
      <c r="L35" s="29"/>
      <c r="M35" s="29"/>
      <c r="N35" s="29"/>
      <c r="O35" s="29"/>
    </row>
    <row r="36" spans="1:16">
      <c r="A36" s="8" t="s">
        <v>187</v>
      </c>
      <c r="B36" s="8" t="s">
        <v>60</v>
      </c>
      <c r="E36" s="25">
        <v>18972</v>
      </c>
      <c r="F36" s="25">
        <v>19011</v>
      </c>
      <c r="G36" s="25">
        <v>19011</v>
      </c>
      <c r="H36" s="25">
        <v>19011</v>
      </c>
      <c r="I36" s="25">
        <v>19011</v>
      </c>
      <c r="J36" s="25">
        <v>19013</v>
      </c>
      <c r="K36" s="25">
        <v>19013</v>
      </c>
      <c r="L36" s="25">
        <v>19128</v>
      </c>
      <c r="M36" s="25">
        <v>19127.831999999999</v>
      </c>
      <c r="N36" s="25">
        <v>19319</v>
      </c>
      <c r="O36" s="25">
        <v>19319</v>
      </c>
      <c r="P36" s="25">
        <v>19319</v>
      </c>
    </row>
    <row r="37" spans="1:16">
      <c r="A37" s="8" t="s">
        <v>188</v>
      </c>
      <c r="B37" s="8" t="s">
        <v>22</v>
      </c>
      <c r="E37" s="25">
        <v>307192</v>
      </c>
      <c r="F37" s="25">
        <v>310430</v>
      </c>
      <c r="G37" s="25">
        <v>310430</v>
      </c>
      <c r="H37" s="25">
        <v>310430</v>
      </c>
      <c r="I37" s="25">
        <v>310430</v>
      </c>
      <c r="J37" s="25">
        <v>333264</v>
      </c>
      <c r="K37" s="25">
        <v>333264</v>
      </c>
      <c r="L37" s="25">
        <v>342740</v>
      </c>
      <c r="M37" s="25">
        <v>342739.93663999997</v>
      </c>
      <c r="N37" s="25">
        <v>358506</v>
      </c>
      <c r="O37" s="25">
        <v>358506</v>
      </c>
      <c r="P37" s="25">
        <v>358506</v>
      </c>
    </row>
    <row r="38" spans="1:16">
      <c r="A38" s="8" t="s">
        <v>189</v>
      </c>
      <c r="B38" s="8" t="s">
        <v>61</v>
      </c>
      <c r="E38" s="25">
        <v>78</v>
      </c>
      <c r="F38" s="25">
        <v>-14783</v>
      </c>
      <c r="G38" s="25">
        <v>-8574.8432899999952</v>
      </c>
      <c r="H38" s="25">
        <v>-4800.3506699999998</v>
      </c>
      <c r="I38" s="25">
        <v>-2269.4110799999944</v>
      </c>
      <c r="J38" s="25">
        <v>17885</v>
      </c>
      <c r="K38" s="25">
        <v>25901</v>
      </c>
      <c r="L38" s="25">
        <v>12158</v>
      </c>
      <c r="M38" s="25">
        <v>-5431.8432899999971</v>
      </c>
      <c r="N38" s="25">
        <v>32627</v>
      </c>
      <c r="O38" s="25">
        <v>47745</v>
      </c>
      <c r="P38" s="25">
        <v>103904</v>
      </c>
    </row>
    <row r="39" spans="1:16">
      <c r="A39" s="8"/>
      <c r="B39" s="8" t="s">
        <v>340</v>
      </c>
      <c r="E39" s="25">
        <v>0</v>
      </c>
      <c r="F39" s="25">
        <v>0</v>
      </c>
      <c r="G39" s="25">
        <v>0</v>
      </c>
      <c r="H39" s="25">
        <v>0</v>
      </c>
      <c r="I39" s="25">
        <v>0</v>
      </c>
      <c r="J39" s="25">
        <v>0</v>
      </c>
      <c r="K39" s="25">
        <v>0</v>
      </c>
      <c r="L39" s="25">
        <v>0</v>
      </c>
      <c r="M39" s="25">
        <v>0</v>
      </c>
      <c r="N39" s="25">
        <v>4155</v>
      </c>
      <c r="O39" s="25">
        <v>4155</v>
      </c>
      <c r="P39" s="25">
        <v>4155</v>
      </c>
    </row>
    <row r="40" spans="1:16">
      <c r="A40" s="8" t="s">
        <v>201</v>
      </c>
      <c r="B40" s="8" t="s">
        <v>23</v>
      </c>
      <c r="E40" s="25">
        <v>-30219</v>
      </c>
      <c r="F40" s="25">
        <v>81360</v>
      </c>
      <c r="G40" s="25">
        <v>91208</v>
      </c>
      <c r="H40" s="25">
        <v>37430.915743432568</v>
      </c>
      <c r="I40" s="25">
        <v>77891</v>
      </c>
      <c r="J40" s="25">
        <v>75708</v>
      </c>
      <c r="K40" s="25">
        <v>96841</v>
      </c>
      <c r="L40" s="25">
        <v>98203</v>
      </c>
      <c r="M40" s="25">
        <v>169297</v>
      </c>
      <c r="N40" s="25">
        <v>100448</v>
      </c>
      <c r="O40" s="25">
        <v>97884</v>
      </c>
      <c r="P40" s="25">
        <v>-23123</v>
      </c>
    </row>
    <row r="41" spans="1:16">
      <c r="A41" s="8" t="s">
        <v>190</v>
      </c>
      <c r="B41" s="8" t="s">
        <v>24</v>
      </c>
      <c r="E41" s="25">
        <v>104582</v>
      </c>
      <c r="F41" s="25">
        <v>103626</v>
      </c>
      <c r="G41" s="25">
        <v>103626</v>
      </c>
      <c r="H41" s="25">
        <v>110790.38589999999</v>
      </c>
      <c r="I41" s="25">
        <v>117613</v>
      </c>
      <c r="J41" s="25">
        <v>122202</v>
      </c>
      <c r="K41" s="25">
        <v>129821</v>
      </c>
      <c r="L41" s="25">
        <v>137524</v>
      </c>
      <c r="M41" s="25">
        <v>145312</v>
      </c>
      <c r="N41" s="25">
        <v>149896</v>
      </c>
      <c r="O41" s="25">
        <v>154514</v>
      </c>
      <c r="P41" s="25">
        <v>159184</v>
      </c>
    </row>
    <row r="42" spans="1:16">
      <c r="A42" s="8" t="s">
        <v>191</v>
      </c>
      <c r="B42" s="8" t="s">
        <v>25</v>
      </c>
      <c r="E42" s="25">
        <v>1557821</v>
      </c>
      <c r="F42" s="25">
        <v>1544127</v>
      </c>
      <c r="G42" s="25">
        <v>1671481.9639952739</v>
      </c>
      <c r="H42" s="25">
        <v>1733770.0797415448</v>
      </c>
      <c r="I42" s="25">
        <v>1903462.0797415448</v>
      </c>
      <c r="J42" s="25">
        <v>2032745</v>
      </c>
      <c r="K42" s="25">
        <v>2276678</v>
      </c>
      <c r="L42" s="25">
        <v>2272922</v>
      </c>
      <c r="M42" s="25">
        <v>2460942.079741545</v>
      </c>
      <c r="N42" s="25">
        <v>2589067</v>
      </c>
      <c r="O42" s="25">
        <v>2823467</v>
      </c>
      <c r="P42" s="25">
        <v>2827326</v>
      </c>
    </row>
    <row r="43" spans="1:16">
      <c r="A43" s="10" t="s">
        <v>192</v>
      </c>
      <c r="B43" s="10" t="s">
        <v>30</v>
      </c>
      <c r="C43" s="6"/>
      <c r="E43" s="26">
        <f>SUM(E36:E42)</f>
        <v>1958426</v>
      </c>
      <c r="F43" s="26">
        <f>SUM(F36:F42)</f>
        <v>2043771</v>
      </c>
      <c r="G43" s="26">
        <v>2187182.1207052739</v>
      </c>
      <c r="H43" s="26">
        <v>2206632.0307149775</v>
      </c>
      <c r="I43" s="26">
        <v>2426137.668661545</v>
      </c>
      <c r="J43" s="26">
        <v>2600817</v>
      </c>
      <c r="K43" s="26">
        <v>2881518</v>
      </c>
      <c r="L43" s="26">
        <v>2882675</v>
      </c>
      <c r="M43" s="26">
        <v>3131987</v>
      </c>
      <c r="N43" s="26">
        <v>3254018</v>
      </c>
      <c r="O43" s="26">
        <v>3505590</v>
      </c>
      <c r="P43" s="26">
        <v>3449271</v>
      </c>
    </row>
    <row r="44" spans="1:16">
      <c r="A44" s="10" t="s">
        <v>147</v>
      </c>
      <c r="B44" s="10" t="s">
        <v>31</v>
      </c>
      <c r="C44" s="6"/>
      <c r="E44" s="26">
        <v>667</v>
      </c>
      <c r="F44" s="26">
        <v>-311</v>
      </c>
      <c r="G44" s="26">
        <v>-423.63578473875015</v>
      </c>
      <c r="H44" s="26">
        <v>-488.0818791943334</v>
      </c>
      <c r="I44" s="26">
        <v>-427.32944235644436</v>
      </c>
      <c r="J44" s="26">
        <v>-590</v>
      </c>
      <c r="K44" s="26">
        <v>-575</v>
      </c>
      <c r="L44" s="26">
        <v>-777</v>
      </c>
      <c r="M44" s="26">
        <v>-531</v>
      </c>
      <c r="N44" s="26">
        <v>-720</v>
      </c>
      <c r="O44" s="26">
        <v>-548</v>
      </c>
      <c r="P44" s="26">
        <v>-537</v>
      </c>
    </row>
    <row r="45" spans="1:16">
      <c r="A45" s="10" t="s">
        <v>193</v>
      </c>
      <c r="B45" s="10" t="s">
        <v>32</v>
      </c>
      <c r="E45" s="26">
        <f>E44+E43</f>
        <v>1959093</v>
      </c>
      <c r="F45" s="26">
        <f>F44+F43</f>
        <v>2043460</v>
      </c>
      <c r="G45" s="26">
        <v>2186758.4849205352</v>
      </c>
      <c r="H45" s="26">
        <v>2206143.9488357832</v>
      </c>
      <c r="I45" s="26">
        <v>2425710.3392191888</v>
      </c>
      <c r="J45" s="26">
        <v>2600227</v>
      </c>
      <c r="K45" s="26">
        <v>2880943</v>
      </c>
      <c r="L45" s="26">
        <v>2881898</v>
      </c>
      <c r="M45" s="26">
        <v>3131456</v>
      </c>
      <c r="N45" s="26">
        <v>3253298</v>
      </c>
      <c r="O45" s="26">
        <v>3505042</v>
      </c>
      <c r="P45" s="26">
        <v>3448734</v>
      </c>
    </row>
    <row r="46" spans="1:16">
      <c r="A46" s="10" t="s">
        <v>202</v>
      </c>
      <c r="B46" s="10" t="s">
        <v>33</v>
      </c>
      <c r="E46" s="24">
        <f>E45+E34</f>
        <v>4839914.2149033621</v>
      </c>
      <c r="F46" s="24">
        <f>F45+F34</f>
        <v>4643031.0282350834</v>
      </c>
      <c r="G46" s="24">
        <v>4729141.2737092003</v>
      </c>
      <c r="H46" s="24">
        <v>5373320.1982103735</v>
      </c>
      <c r="I46" s="24">
        <v>5283099.7197752744</v>
      </c>
      <c r="J46" s="24">
        <v>5909400</v>
      </c>
      <c r="K46" s="24">
        <v>6232395</v>
      </c>
      <c r="L46" s="24">
        <v>6465531</v>
      </c>
      <c r="M46" s="24">
        <v>7042739</v>
      </c>
      <c r="N46" s="24">
        <v>7681083</v>
      </c>
      <c r="O46" s="24">
        <v>8060980</v>
      </c>
      <c r="P46" s="24">
        <v>8405241</v>
      </c>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O32"/>
  <sheetViews>
    <sheetView showGridLines="0" topLeftCell="B1" zoomScale="85" zoomScaleNormal="85" workbookViewId="0">
      <selection activeCell="T15" sqref="T15"/>
    </sheetView>
  </sheetViews>
  <sheetFormatPr defaultRowHeight="14.5"/>
  <cols>
    <col min="1" max="1" width="45" customWidth="1"/>
    <col min="2" max="2" width="50.6328125" customWidth="1"/>
    <col min="3" max="3" width="2.26953125" style="3" customWidth="1"/>
    <col min="4" max="4" width="13.6328125" bestFit="1" customWidth="1"/>
    <col min="5" max="15" width="11.36328125" bestFit="1" customWidth="1"/>
  </cols>
  <sheetData>
    <row r="1" spans="1:15">
      <c r="A1" s="120" t="s">
        <v>151</v>
      </c>
      <c r="B1" s="120" t="s">
        <v>112</v>
      </c>
      <c r="D1" s="112" t="s">
        <v>156</v>
      </c>
      <c r="E1" s="112"/>
      <c r="F1" s="112"/>
      <c r="G1" s="112"/>
      <c r="H1" s="112"/>
      <c r="I1" s="112"/>
      <c r="J1" s="112"/>
      <c r="K1" s="112"/>
      <c r="L1" s="112"/>
      <c r="M1" s="112"/>
      <c r="N1" s="112"/>
      <c r="O1" s="112"/>
    </row>
    <row r="2" spans="1:15">
      <c r="A2" s="120"/>
      <c r="B2" s="120"/>
      <c r="D2" s="112"/>
      <c r="E2" s="112"/>
      <c r="F2" s="112"/>
      <c r="G2" s="112"/>
      <c r="H2" s="112"/>
      <c r="I2" s="112"/>
      <c r="J2" s="112"/>
      <c r="K2" s="112"/>
      <c r="L2" s="112"/>
      <c r="M2" s="112"/>
      <c r="N2" s="112"/>
      <c r="O2" s="112"/>
    </row>
    <row r="3" spans="1:15">
      <c r="A3" s="120"/>
      <c r="B3" s="120"/>
      <c r="D3" s="55">
        <v>2019</v>
      </c>
      <c r="E3" s="55">
        <v>2020</v>
      </c>
      <c r="F3" s="55" t="s">
        <v>244</v>
      </c>
      <c r="G3" s="55" t="s">
        <v>308</v>
      </c>
      <c r="H3" s="55" t="s">
        <v>266</v>
      </c>
      <c r="I3" s="55">
        <v>2021</v>
      </c>
      <c r="J3" s="55" t="s">
        <v>302</v>
      </c>
      <c r="K3" s="55" t="s">
        <v>309</v>
      </c>
      <c r="L3" s="55" t="s">
        <v>315</v>
      </c>
      <c r="M3" s="55">
        <v>2022</v>
      </c>
      <c r="N3" s="55" t="s">
        <v>333</v>
      </c>
      <c r="O3" s="55" t="s">
        <v>335</v>
      </c>
    </row>
    <row r="4" spans="1:15">
      <c r="A4" s="121" t="s">
        <v>209</v>
      </c>
      <c r="B4" s="121" t="s">
        <v>113</v>
      </c>
      <c r="D4" s="114"/>
      <c r="E4" s="114"/>
      <c r="F4" s="114"/>
      <c r="G4" s="114"/>
      <c r="H4" s="114"/>
      <c r="I4" s="114"/>
      <c r="J4" s="114"/>
      <c r="K4" s="114"/>
      <c r="L4" s="114"/>
      <c r="M4" s="114"/>
      <c r="N4" s="114"/>
      <c r="O4" s="114"/>
    </row>
    <row r="5" spans="1:15"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c r="N5" s="122">
        <v>402725</v>
      </c>
      <c r="O5" s="122">
        <v>815250.83505951043</v>
      </c>
    </row>
    <row r="6" spans="1:15"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c r="N6" s="122">
        <v>1495</v>
      </c>
      <c r="O6" s="122">
        <v>2707.4467894369582</v>
      </c>
    </row>
    <row r="7" spans="1:15"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c r="N7" s="122">
        <v>1263</v>
      </c>
      <c r="O7" s="122">
        <v>2506</v>
      </c>
    </row>
    <row r="8" spans="1:15" ht="29" customHeight="1">
      <c r="A8" s="129" t="s">
        <v>80</v>
      </c>
      <c r="B8" s="129" t="s">
        <v>80</v>
      </c>
      <c r="D8" s="122">
        <v>-27404</v>
      </c>
      <c r="E8" s="122">
        <v>-27114</v>
      </c>
      <c r="F8" s="122">
        <v>-9443</v>
      </c>
      <c r="G8" s="122">
        <v>-17337</v>
      </c>
      <c r="H8" s="122">
        <v>-22003</v>
      </c>
      <c r="I8" s="122">
        <v>-26094</v>
      </c>
      <c r="J8" s="122">
        <v>-4918</v>
      </c>
      <c r="K8" s="122">
        <v>-7243</v>
      </c>
      <c r="L8" s="122">
        <v>-11174</v>
      </c>
      <c r="M8" s="122">
        <v>-16530</v>
      </c>
      <c r="N8" s="122">
        <v>-3226</v>
      </c>
      <c r="O8" s="122">
        <v>-10538</v>
      </c>
    </row>
    <row r="9" spans="1:15"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c r="N9" s="122">
        <v>16744</v>
      </c>
      <c r="O9" s="122">
        <v>32904.854601976789</v>
      </c>
    </row>
    <row r="10" spans="1:15"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c r="N10" s="122">
        <v>17966</v>
      </c>
      <c r="O10" s="122">
        <v>18478</v>
      </c>
    </row>
    <row r="11" spans="1:15"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c r="N11" s="122">
        <v>-484</v>
      </c>
      <c r="O11" s="122">
        <v>-672.36297479239215</v>
      </c>
    </row>
    <row r="12" spans="1:15" ht="15" customHeight="1" thickBot="1">
      <c r="A12" s="129" t="s">
        <v>208</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c r="N12" s="123">
        <v>178275</v>
      </c>
      <c r="O12" s="123">
        <v>438647.22652386822</v>
      </c>
    </row>
    <row r="13" spans="1:15"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c r="N13" s="115">
        <v>614758</v>
      </c>
      <c r="O13" s="115">
        <v>1299284</v>
      </c>
    </row>
    <row r="14" spans="1:15" ht="22.5">
      <c r="A14" s="128" t="s">
        <v>210</v>
      </c>
      <c r="B14" s="128" t="s">
        <v>115</v>
      </c>
      <c r="C14" s="21"/>
      <c r="D14" s="124"/>
      <c r="E14" s="125"/>
      <c r="F14" s="125"/>
      <c r="G14" s="125"/>
      <c r="H14" s="125"/>
      <c r="I14" s="125"/>
      <c r="J14" s="125"/>
      <c r="K14" s="125"/>
      <c r="L14" s="125"/>
      <c r="M14" s="125"/>
      <c r="N14" s="125"/>
      <c r="O14" s="125"/>
    </row>
    <row r="15" spans="1:15">
      <c r="A15" s="129" t="s">
        <v>211</v>
      </c>
      <c r="B15" s="129" t="s">
        <v>116</v>
      </c>
      <c r="C15" s="6"/>
      <c r="D15" s="122">
        <v>976883</v>
      </c>
      <c r="E15" s="122">
        <v>970076</v>
      </c>
      <c r="F15" s="122">
        <v>240286</v>
      </c>
      <c r="G15" s="122">
        <v>477656</v>
      </c>
      <c r="H15" s="122">
        <v>729851</v>
      </c>
      <c r="I15" s="122">
        <v>991948</v>
      </c>
      <c r="J15" s="122">
        <v>269906</v>
      </c>
      <c r="K15" s="122">
        <v>546184</v>
      </c>
      <c r="L15" s="122">
        <v>849620</v>
      </c>
      <c r="M15" s="122">
        <v>1169202</v>
      </c>
      <c r="N15" s="122">
        <v>342187</v>
      </c>
      <c r="O15" s="122">
        <v>695158</v>
      </c>
    </row>
    <row r="16" spans="1:15">
      <c r="A16" s="129" t="s">
        <v>212</v>
      </c>
      <c r="B16" s="129" t="s">
        <v>117</v>
      </c>
      <c r="D16" s="122">
        <v>-27404</v>
      </c>
      <c r="E16" s="122">
        <v>-27114</v>
      </c>
      <c r="F16" s="122">
        <v>-9443</v>
      </c>
      <c r="G16" s="122">
        <v>-17337</v>
      </c>
      <c r="H16" s="122">
        <v>-22003</v>
      </c>
      <c r="I16" s="122">
        <v>-26094</v>
      </c>
      <c r="J16" s="122">
        <v>-4918</v>
      </c>
      <c r="K16" s="122">
        <v>-7243</v>
      </c>
      <c r="L16" s="122">
        <v>-11174</v>
      </c>
      <c r="M16" s="122">
        <v>-16530</v>
      </c>
      <c r="N16" s="122">
        <v>-3226</v>
      </c>
      <c r="O16" s="122">
        <v>-10538</v>
      </c>
    </row>
    <row r="17" spans="1:15" ht="26.5">
      <c r="A17" s="129" t="s">
        <v>213</v>
      </c>
      <c r="B17" s="129" t="s">
        <v>118</v>
      </c>
      <c r="D17" s="122">
        <v>184451</v>
      </c>
      <c r="E17" s="122">
        <v>29249</v>
      </c>
      <c r="F17" s="122">
        <v>107661</v>
      </c>
      <c r="G17" s="122">
        <v>348225</v>
      </c>
      <c r="H17" s="122">
        <v>495381</v>
      </c>
      <c r="I17" s="122">
        <v>597274</v>
      </c>
      <c r="J17" s="122">
        <v>214424</v>
      </c>
      <c r="K17" s="122">
        <v>431809</v>
      </c>
      <c r="L17" s="122">
        <v>574424</v>
      </c>
      <c r="M17" s="122">
        <v>737079</v>
      </c>
      <c r="N17" s="122">
        <v>197430</v>
      </c>
      <c r="O17" s="122">
        <v>474052</v>
      </c>
    </row>
    <row r="18" spans="1:15">
      <c r="A18" s="129" t="s">
        <v>214</v>
      </c>
      <c r="B18" s="129" t="s">
        <v>119</v>
      </c>
      <c r="D18" s="126">
        <v>4408</v>
      </c>
      <c r="E18" s="126">
        <v>4130</v>
      </c>
      <c r="F18" s="126">
        <v>2052</v>
      </c>
      <c r="G18" s="126">
        <v>3774</v>
      </c>
      <c r="H18" s="126">
        <v>5077</v>
      </c>
      <c r="I18" s="126">
        <v>12499</v>
      </c>
      <c r="J18" s="126">
        <v>13861</v>
      </c>
      <c r="K18" s="126">
        <v>22264</v>
      </c>
      <c r="L18" s="126">
        <v>26613</v>
      </c>
      <c r="M18" s="126">
        <v>22925</v>
      </c>
      <c r="N18" s="126">
        <v>1263</v>
      </c>
      <c r="O18" s="126">
        <v>2506</v>
      </c>
    </row>
    <row r="19" spans="1:15">
      <c r="A19" s="116"/>
      <c r="B19" s="116"/>
      <c r="C19" s="6"/>
      <c r="D19" s="127">
        <v>1138338</v>
      </c>
      <c r="E19" s="127">
        <v>976341</v>
      </c>
      <c r="F19" s="127">
        <v>340556</v>
      </c>
      <c r="G19" s="127">
        <v>812318</v>
      </c>
      <c r="H19" s="127">
        <v>1208306</v>
      </c>
      <c r="I19" s="127">
        <v>1575627</v>
      </c>
      <c r="J19" s="127">
        <v>493273</v>
      </c>
      <c r="K19" s="127">
        <v>993014</v>
      </c>
      <c r="L19" s="127">
        <v>1439483</v>
      </c>
      <c r="M19" s="127">
        <v>1912676</v>
      </c>
      <c r="N19" s="127">
        <v>537654</v>
      </c>
      <c r="O19" s="127">
        <v>1161178</v>
      </c>
    </row>
    <row r="20" spans="1:15" ht="29">
      <c r="A20" s="113" t="s">
        <v>213</v>
      </c>
      <c r="B20" s="113" t="s">
        <v>118</v>
      </c>
      <c r="D20" s="114"/>
      <c r="E20" s="114"/>
      <c r="F20" s="114"/>
      <c r="G20" s="114"/>
      <c r="H20" s="114"/>
      <c r="I20" s="114"/>
      <c r="J20" s="114"/>
      <c r="K20" s="114"/>
      <c r="L20" s="114"/>
      <c r="M20" s="114"/>
      <c r="N20" s="114"/>
      <c r="O20" s="114"/>
    </row>
    <row r="21" spans="1:15">
      <c r="A21" s="129" t="s">
        <v>215</v>
      </c>
      <c r="B21" s="129" t="s">
        <v>120</v>
      </c>
      <c r="D21" s="122">
        <v>78924</v>
      </c>
      <c r="E21" s="122">
        <v>-205271</v>
      </c>
      <c r="F21" s="122">
        <v>18399</v>
      </c>
      <c r="G21" s="122">
        <v>135125</v>
      </c>
      <c r="H21" s="122">
        <v>223930</v>
      </c>
      <c r="I21" s="122">
        <v>270032</v>
      </c>
      <c r="J21" s="122">
        <v>135067</v>
      </c>
      <c r="K21" s="122">
        <v>243883</v>
      </c>
      <c r="L21" s="122">
        <v>304980</v>
      </c>
      <c r="M21" s="122">
        <v>383860</v>
      </c>
      <c r="N21" s="122">
        <v>86868</v>
      </c>
      <c r="O21" s="122">
        <v>220607</v>
      </c>
    </row>
    <row r="22" spans="1:15" ht="39.5">
      <c r="A22" s="129" t="s">
        <v>203</v>
      </c>
      <c r="B22" s="129" t="s">
        <v>121</v>
      </c>
      <c r="D22" s="122">
        <v>105527</v>
      </c>
      <c r="E22" s="122">
        <v>234520</v>
      </c>
      <c r="F22" s="122">
        <v>89262</v>
      </c>
      <c r="G22" s="122">
        <v>213100</v>
      </c>
      <c r="H22" s="122">
        <v>271451</v>
      </c>
      <c r="I22" s="122">
        <v>327242</v>
      </c>
      <c r="J22" s="122">
        <v>79357</v>
      </c>
      <c r="K22" s="122">
        <v>187926</v>
      </c>
      <c r="L22" s="122">
        <v>269444</v>
      </c>
      <c r="M22" s="122">
        <v>353219</v>
      </c>
      <c r="N22" s="122">
        <v>110562</v>
      </c>
      <c r="O22" s="122">
        <v>253445</v>
      </c>
    </row>
    <row r="23" spans="1:15" ht="22.5">
      <c r="A23" s="117"/>
      <c r="B23" s="117"/>
      <c r="D23" s="127">
        <v>184451</v>
      </c>
      <c r="E23" s="127">
        <v>29249</v>
      </c>
      <c r="F23" s="127">
        <v>107661</v>
      </c>
      <c r="G23" s="127">
        <v>348225</v>
      </c>
      <c r="H23" s="127">
        <v>495381</v>
      </c>
      <c r="I23" s="127">
        <v>597274</v>
      </c>
      <c r="J23" s="127">
        <v>214424</v>
      </c>
      <c r="K23" s="127">
        <v>431809</v>
      </c>
      <c r="L23" s="127">
        <v>574424</v>
      </c>
      <c r="M23" s="127">
        <v>737079</v>
      </c>
      <c r="N23" s="127">
        <v>197430</v>
      </c>
      <c r="O23" s="127">
        <v>474052</v>
      </c>
    </row>
    <row r="25" spans="1:15">
      <c r="C25" s="6"/>
    </row>
    <row r="26" spans="1:15">
      <c r="C26" s="6"/>
    </row>
    <row r="30" spans="1:15">
      <c r="C30" s="6"/>
    </row>
    <row r="32" spans="1:15">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DB50"/>
  <sheetViews>
    <sheetView tabSelected="1" zoomScale="85" zoomScaleNormal="85" workbookViewId="0">
      <pane xSplit="2" ySplit="4" topLeftCell="CF9" activePane="bottomRight" state="frozen"/>
      <selection pane="topRight" activeCell="C1" sqref="C1"/>
      <selection pane="bottomLeft" activeCell="A5" sqref="A5"/>
      <selection pane="bottomRight" activeCell="CK2" sqref="CK2:CL2"/>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58" max="58" width="10" customWidth="1"/>
    <col min="59" max="59" width="11.453125" customWidth="1"/>
    <col min="62" max="62" width="12" bestFit="1" customWidth="1"/>
    <col min="65" max="65" width="10" bestFit="1" customWidth="1"/>
    <col min="67" max="67" width="10" customWidth="1"/>
    <col min="68" max="68" width="11.453125" customWidth="1"/>
    <col min="71" max="71" width="12" bestFit="1" customWidth="1"/>
    <col min="74" max="74" width="10" bestFit="1" customWidth="1"/>
    <col min="76" max="76" width="10" customWidth="1"/>
    <col min="77" max="77" width="11.453125" customWidth="1"/>
    <col min="80" max="80" width="12" bestFit="1" customWidth="1"/>
    <col min="83" max="83" width="10" bestFit="1" customWidth="1"/>
    <col min="85" max="85" width="10" customWidth="1"/>
    <col min="86" max="86" width="11.453125" customWidth="1"/>
    <col min="89" max="89" width="12" bestFit="1" customWidth="1"/>
    <col min="92" max="92" width="10" bestFit="1" customWidth="1"/>
    <col min="94" max="94" width="10" customWidth="1"/>
    <col min="95" max="95" width="11.453125" customWidth="1"/>
    <col min="98" max="98" width="12" bestFit="1" customWidth="1"/>
    <col min="101" max="101" width="10" bestFit="1" customWidth="1"/>
    <col min="103" max="103" width="10" customWidth="1"/>
    <col min="104" max="104" width="11.453125" customWidth="1"/>
  </cols>
  <sheetData>
    <row r="1" spans="1:106">
      <c r="A1" s="76" t="s">
        <v>151</v>
      </c>
      <c r="B1" s="76"/>
      <c r="C1" s="187" t="s">
        <v>308</v>
      </c>
      <c r="D1" s="188"/>
      <c r="E1" s="188"/>
      <c r="F1" s="188"/>
      <c r="G1" s="188"/>
      <c r="H1" s="188"/>
      <c r="I1" s="188"/>
      <c r="J1" s="189"/>
      <c r="K1" s="187">
        <v>2020</v>
      </c>
      <c r="L1" s="188"/>
      <c r="M1" s="188"/>
      <c r="N1" s="188"/>
      <c r="O1" s="188"/>
      <c r="P1" s="188"/>
      <c r="Q1" s="188"/>
      <c r="R1" s="189"/>
      <c r="S1" s="187" t="s">
        <v>303</v>
      </c>
      <c r="T1" s="188"/>
      <c r="U1" s="188"/>
      <c r="V1" s="188"/>
      <c r="W1" s="188"/>
      <c r="X1" s="188"/>
      <c r="Y1" s="188"/>
      <c r="Z1" s="188"/>
      <c r="AA1" s="189"/>
      <c r="AB1" s="187" t="s">
        <v>307</v>
      </c>
      <c r="AC1" s="188"/>
      <c r="AD1" s="188"/>
      <c r="AE1" s="188"/>
      <c r="AF1" s="188"/>
      <c r="AG1" s="188"/>
      <c r="AH1" s="188"/>
      <c r="AI1" s="189"/>
      <c r="AJ1" s="187" t="s">
        <v>279</v>
      </c>
      <c r="AK1" s="188"/>
      <c r="AL1" s="188"/>
      <c r="AM1" s="188"/>
      <c r="AN1" s="188"/>
      <c r="AO1" s="188"/>
      <c r="AP1" s="188"/>
      <c r="AQ1" s="189"/>
      <c r="AR1" s="187">
        <v>2021</v>
      </c>
      <c r="AS1" s="188"/>
      <c r="AT1" s="188"/>
      <c r="AU1" s="188"/>
      <c r="AV1" s="188"/>
      <c r="AW1" s="188"/>
      <c r="AX1" s="188"/>
      <c r="AY1" s="188"/>
      <c r="AZ1" s="189"/>
      <c r="BA1" s="187" t="s">
        <v>302</v>
      </c>
      <c r="BB1" s="188"/>
      <c r="BC1" s="188"/>
      <c r="BD1" s="188"/>
      <c r="BE1" s="188"/>
      <c r="BF1" s="188"/>
      <c r="BG1" s="188"/>
      <c r="BH1" s="188"/>
      <c r="BI1" s="189"/>
      <c r="BJ1" s="187" t="s">
        <v>309</v>
      </c>
      <c r="BK1" s="188"/>
      <c r="BL1" s="188"/>
      <c r="BM1" s="188"/>
      <c r="BN1" s="188"/>
      <c r="BO1" s="188"/>
      <c r="BP1" s="188"/>
      <c r="BQ1" s="188"/>
      <c r="BR1" s="189"/>
      <c r="BS1" s="187" t="s">
        <v>315</v>
      </c>
      <c r="BT1" s="188"/>
      <c r="BU1" s="188"/>
      <c r="BV1" s="188"/>
      <c r="BW1" s="188"/>
      <c r="BX1" s="188"/>
      <c r="BY1" s="188"/>
      <c r="BZ1" s="188"/>
      <c r="CA1" s="189"/>
      <c r="CB1" s="187">
        <v>2022</v>
      </c>
      <c r="CC1" s="188"/>
      <c r="CD1" s="188"/>
      <c r="CE1" s="188"/>
      <c r="CF1" s="188"/>
      <c r="CG1" s="188"/>
      <c r="CH1" s="188"/>
      <c r="CI1" s="188"/>
      <c r="CJ1" s="189"/>
      <c r="CK1" s="187" t="s">
        <v>333</v>
      </c>
      <c r="CL1" s="188"/>
      <c r="CM1" s="188"/>
      <c r="CN1" s="188"/>
      <c r="CO1" s="188"/>
      <c r="CP1" s="188"/>
      <c r="CQ1" s="188"/>
      <c r="CR1" s="188"/>
      <c r="CS1" s="189"/>
      <c r="CT1" s="187" t="s">
        <v>335</v>
      </c>
      <c r="CU1" s="188"/>
      <c r="CV1" s="188"/>
      <c r="CW1" s="188"/>
      <c r="CX1" s="188"/>
      <c r="CY1" s="188"/>
      <c r="CZ1" s="188"/>
      <c r="DA1" s="188"/>
      <c r="DB1" s="189"/>
    </row>
    <row r="2" spans="1:106" ht="14.5" customHeight="1">
      <c r="A2" s="70"/>
      <c r="B2" s="70"/>
      <c r="C2" s="190" t="s">
        <v>271</v>
      </c>
      <c r="D2" s="191"/>
      <c r="E2" s="139" t="s">
        <v>273</v>
      </c>
      <c r="F2" s="139" t="s">
        <v>274</v>
      </c>
      <c r="G2" s="139" t="s">
        <v>275</v>
      </c>
      <c r="H2" s="192" t="s">
        <v>278</v>
      </c>
      <c r="I2" s="67" t="s">
        <v>276</v>
      </c>
      <c r="J2" s="68" t="s">
        <v>277</v>
      </c>
      <c r="K2" s="190" t="s">
        <v>271</v>
      </c>
      <c r="L2" s="191"/>
      <c r="M2" s="139" t="s">
        <v>273</v>
      </c>
      <c r="N2" s="139" t="s">
        <v>274</v>
      </c>
      <c r="O2" s="139" t="s">
        <v>275</v>
      </c>
      <c r="P2" s="192" t="s">
        <v>278</v>
      </c>
      <c r="Q2" s="67" t="s">
        <v>276</v>
      </c>
      <c r="R2" s="68" t="s">
        <v>277</v>
      </c>
      <c r="S2" s="190" t="s">
        <v>271</v>
      </c>
      <c r="T2" s="191"/>
      <c r="U2" s="160" t="s">
        <v>273</v>
      </c>
      <c r="V2" s="160" t="s">
        <v>274</v>
      </c>
      <c r="W2" s="160" t="s">
        <v>275</v>
      </c>
      <c r="X2" s="192" t="s">
        <v>278</v>
      </c>
      <c r="Y2" s="192" t="s">
        <v>293</v>
      </c>
      <c r="Z2" s="67" t="s">
        <v>276</v>
      </c>
      <c r="AA2" s="68" t="s">
        <v>277</v>
      </c>
      <c r="AB2" s="190" t="s">
        <v>271</v>
      </c>
      <c r="AC2" s="191"/>
      <c r="AD2" s="139" t="s">
        <v>273</v>
      </c>
      <c r="AE2" s="139" t="s">
        <v>274</v>
      </c>
      <c r="AF2" s="139" t="s">
        <v>275</v>
      </c>
      <c r="AG2" s="192" t="s">
        <v>278</v>
      </c>
      <c r="AH2" s="67" t="s">
        <v>276</v>
      </c>
      <c r="AI2" s="68" t="s">
        <v>277</v>
      </c>
      <c r="AJ2" s="190" t="s">
        <v>271</v>
      </c>
      <c r="AK2" s="191"/>
      <c r="AL2" s="139" t="s">
        <v>273</v>
      </c>
      <c r="AM2" s="139" t="s">
        <v>274</v>
      </c>
      <c r="AN2" s="139" t="s">
        <v>275</v>
      </c>
      <c r="AO2" s="192" t="s">
        <v>278</v>
      </c>
      <c r="AP2" s="67" t="s">
        <v>276</v>
      </c>
      <c r="AQ2" s="68" t="s">
        <v>277</v>
      </c>
      <c r="AR2" s="190" t="s">
        <v>271</v>
      </c>
      <c r="AS2" s="191"/>
      <c r="AT2" s="142" t="s">
        <v>273</v>
      </c>
      <c r="AU2" s="142" t="s">
        <v>274</v>
      </c>
      <c r="AV2" s="142" t="s">
        <v>275</v>
      </c>
      <c r="AW2" s="192" t="s">
        <v>278</v>
      </c>
      <c r="AX2" s="192" t="s">
        <v>293</v>
      </c>
      <c r="AY2" s="67" t="s">
        <v>276</v>
      </c>
      <c r="AZ2" s="68" t="s">
        <v>277</v>
      </c>
      <c r="BA2" s="190" t="s">
        <v>271</v>
      </c>
      <c r="BB2" s="191"/>
      <c r="BC2" s="160" t="s">
        <v>273</v>
      </c>
      <c r="BD2" s="160" t="s">
        <v>274</v>
      </c>
      <c r="BE2" s="160" t="s">
        <v>275</v>
      </c>
      <c r="BF2" s="192" t="s">
        <v>278</v>
      </c>
      <c r="BG2" s="192" t="s">
        <v>293</v>
      </c>
      <c r="BH2" s="67" t="s">
        <v>276</v>
      </c>
      <c r="BI2" s="68" t="s">
        <v>277</v>
      </c>
      <c r="BJ2" s="190" t="s">
        <v>271</v>
      </c>
      <c r="BK2" s="191"/>
      <c r="BL2" s="166" t="s">
        <v>273</v>
      </c>
      <c r="BM2" s="166" t="s">
        <v>274</v>
      </c>
      <c r="BN2" s="166" t="s">
        <v>275</v>
      </c>
      <c r="BO2" s="192" t="s">
        <v>278</v>
      </c>
      <c r="BP2" s="192" t="s">
        <v>293</v>
      </c>
      <c r="BQ2" s="67" t="s">
        <v>276</v>
      </c>
      <c r="BR2" s="68" t="s">
        <v>277</v>
      </c>
      <c r="BS2" s="190" t="s">
        <v>271</v>
      </c>
      <c r="BT2" s="191"/>
      <c r="BU2" s="170" t="s">
        <v>273</v>
      </c>
      <c r="BV2" s="170" t="s">
        <v>274</v>
      </c>
      <c r="BW2" s="170" t="s">
        <v>275</v>
      </c>
      <c r="BX2" s="192" t="s">
        <v>278</v>
      </c>
      <c r="BY2" s="192" t="s">
        <v>293</v>
      </c>
      <c r="BZ2" s="67" t="s">
        <v>276</v>
      </c>
      <c r="CA2" s="68" t="s">
        <v>277</v>
      </c>
      <c r="CB2" s="190" t="s">
        <v>271</v>
      </c>
      <c r="CC2" s="191"/>
      <c r="CD2" s="173" t="s">
        <v>273</v>
      </c>
      <c r="CE2" s="173" t="s">
        <v>274</v>
      </c>
      <c r="CF2" s="173" t="s">
        <v>275</v>
      </c>
      <c r="CG2" s="192" t="s">
        <v>278</v>
      </c>
      <c r="CH2" s="192" t="s">
        <v>293</v>
      </c>
      <c r="CI2" s="67" t="s">
        <v>276</v>
      </c>
      <c r="CJ2" s="68" t="s">
        <v>277</v>
      </c>
      <c r="CK2" s="190" t="s">
        <v>271</v>
      </c>
      <c r="CL2" s="191"/>
      <c r="CM2" s="177" t="s">
        <v>273</v>
      </c>
      <c r="CN2" s="177" t="s">
        <v>274</v>
      </c>
      <c r="CO2" s="177" t="s">
        <v>275</v>
      </c>
      <c r="CP2" s="192" t="s">
        <v>278</v>
      </c>
      <c r="CQ2" s="192" t="s">
        <v>293</v>
      </c>
      <c r="CR2" s="67" t="s">
        <v>276</v>
      </c>
      <c r="CS2" s="68" t="s">
        <v>277</v>
      </c>
      <c r="CT2" s="190" t="s">
        <v>271</v>
      </c>
      <c r="CU2" s="191"/>
      <c r="CV2" s="180" t="s">
        <v>273</v>
      </c>
      <c r="CW2" s="180" t="s">
        <v>274</v>
      </c>
      <c r="CX2" s="180" t="s">
        <v>275</v>
      </c>
      <c r="CY2" s="192" t="s">
        <v>278</v>
      </c>
      <c r="CZ2" s="192" t="s">
        <v>293</v>
      </c>
      <c r="DA2" s="67" t="s">
        <v>276</v>
      </c>
      <c r="DB2" s="68" t="s">
        <v>277</v>
      </c>
    </row>
    <row r="3" spans="1:106" ht="39" customHeight="1">
      <c r="A3" s="78"/>
      <c r="B3" s="78"/>
      <c r="C3" s="79" t="s">
        <v>272</v>
      </c>
      <c r="D3" s="79" t="s">
        <v>109</v>
      </c>
      <c r="E3" s="80"/>
      <c r="F3" s="80"/>
      <c r="G3" s="80"/>
      <c r="H3" s="193"/>
      <c r="I3" s="80"/>
      <c r="J3" s="81"/>
      <c r="K3" s="79" t="s">
        <v>272</v>
      </c>
      <c r="L3" s="79" t="s">
        <v>109</v>
      </c>
      <c r="M3" s="80"/>
      <c r="N3" s="80"/>
      <c r="O3" s="80"/>
      <c r="P3" s="193"/>
      <c r="Q3" s="80"/>
      <c r="R3" s="81"/>
      <c r="S3" s="79" t="s">
        <v>272</v>
      </c>
      <c r="T3" s="79" t="s">
        <v>109</v>
      </c>
      <c r="U3" s="80"/>
      <c r="V3" s="80"/>
      <c r="W3" s="80"/>
      <c r="X3" s="193"/>
      <c r="Y3" s="193"/>
      <c r="Z3" s="80"/>
      <c r="AA3" s="81"/>
      <c r="AB3" s="79" t="s">
        <v>272</v>
      </c>
      <c r="AC3" s="79" t="s">
        <v>109</v>
      </c>
      <c r="AD3" s="80"/>
      <c r="AE3" s="80"/>
      <c r="AF3" s="80"/>
      <c r="AG3" s="193"/>
      <c r="AH3" s="80"/>
      <c r="AI3" s="81"/>
      <c r="AJ3" s="79" t="s">
        <v>272</v>
      </c>
      <c r="AK3" s="79" t="s">
        <v>109</v>
      </c>
      <c r="AL3" s="80"/>
      <c r="AM3" s="80"/>
      <c r="AN3" s="80"/>
      <c r="AO3" s="193"/>
      <c r="AP3" s="80"/>
      <c r="AQ3" s="81"/>
      <c r="AR3" s="79" t="s">
        <v>272</v>
      </c>
      <c r="AS3" s="79" t="s">
        <v>109</v>
      </c>
      <c r="AT3" s="80"/>
      <c r="AU3" s="80"/>
      <c r="AV3" s="80"/>
      <c r="AW3" s="193"/>
      <c r="AX3" s="193"/>
      <c r="AY3" s="80"/>
      <c r="AZ3" s="81"/>
      <c r="BA3" s="79" t="s">
        <v>272</v>
      </c>
      <c r="BB3" s="79" t="s">
        <v>109</v>
      </c>
      <c r="BC3" s="80"/>
      <c r="BD3" s="80"/>
      <c r="BE3" s="80"/>
      <c r="BF3" s="193"/>
      <c r="BG3" s="193"/>
      <c r="BH3" s="80"/>
      <c r="BI3" s="81"/>
      <c r="BJ3" s="79" t="s">
        <v>272</v>
      </c>
      <c r="BK3" s="79" t="s">
        <v>109</v>
      </c>
      <c r="BL3" s="80"/>
      <c r="BM3" s="80"/>
      <c r="BN3" s="80"/>
      <c r="BO3" s="193"/>
      <c r="BP3" s="193"/>
      <c r="BQ3" s="80"/>
      <c r="BR3" s="81"/>
      <c r="BS3" s="79" t="s">
        <v>272</v>
      </c>
      <c r="BT3" s="79" t="s">
        <v>109</v>
      </c>
      <c r="BU3" s="80"/>
      <c r="BV3" s="80"/>
      <c r="BW3" s="80"/>
      <c r="BX3" s="193"/>
      <c r="BY3" s="193"/>
      <c r="BZ3" s="80"/>
      <c r="CA3" s="81"/>
      <c r="CB3" s="79" t="s">
        <v>272</v>
      </c>
      <c r="CC3" s="79" t="s">
        <v>109</v>
      </c>
      <c r="CD3" s="80"/>
      <c r="CE3" s="80"/>
      <c r="CF3" s="80"/>
      <c r="CG3" s="193"/>
      <c r="CH3" s="193"/>
      <c r="CI3" s="80"/>
      <c r="CJ3" s="81"/>
      <c r="CK3" s="79" t="s">
        <v>272</v>
      </c>
      <c r="CL3" s="79" t="s">
        <v>109</v>
      </c>
      <c r="CM3" s="80"/>
      <c r="CN3" s="80"/>
      <c r="CO3" s="80"/>
      <c r="CP3" s="193"/>
      <c r="CQ3" s="193"/>
      <c r="CR3" s="80"/>
      <c r="CS3" s="81"/>
      <c r="CT3" s="79" t="s">
        <v>272</v>
      </c>
      <c r="CU3" s="79" t="s">
        <v>109</v>
      </c>
      <c r="CV3" s="80"/>
      <c r="CW3" s="80"/>
      <c r="CX3" s="80"/>
      <c r="CY3" s="193"/>
      <c r="CZ3" s="193"/>
      <c r="DA3" s="80"/>
      <c r="DB3" s="81"/>
    </row>
    <row r="4" spans="1:106" ht="14.5" customHeight="1">
      <c r="A4" s="70"/>
      <c r="B4" s="70"/>
      <c r="C4" s="190" t="s">
        <v>96</v>
      </c>
      <c r="D4" s="191"/>
      <c r="E4" s="138" t="s">
        <v>97</v>
      </c>
      <c r="F4" s="138" t="s">
        <v>98</v>
      </c>
      <c r="G4" s="138" t="s">
        <v>260</v>
      </c>
      <c r="H4" s="192" t="s">
        <v>99</v>
      </c>
      <c r="I4" s="67" t="s">
        <v>100</v>
      </c>
      <c r="J4" s="68" t="s">
        <v>101</v>
      </c>
      <c r="K4" s="190" t="s">
        <v>96</v>
      </c>
      <c r="L4" s="191"/>
      <c r="M4" s="138" t="s">
        <v>97</v>
      </c>
      <c r="N4" s="138" t="s">
        <v>98</v>
      </c>
      <c r="O4" s="138" t="s">
        <v>260</v>
      </c>
      <c r="P4" s="192" t="s">
        <v>99</v>
      </c>
      <c r="Q4" s="67" t="s">
        <v>100</v>
      </c>
      <c r="R4" s="68" t="s">
        <v>101</v>
      </c>
      <c r="S4" s="194" t="s">
        <v>96</v>
      </c>
      <c r="T4" s="195"/>
      <c r="U4" s="161" t="s">
        <v>97</v>
      </c>
      <c r="V4" s="161" t="s">
        <v>98</v>
      </c>
      <c r="W4" s="161" t="s">
        <v>260</v>
      </c>
      <c r="X4" s="196" t="s">
        <v>99</v>
      </c>
      <c r="Y4" s="198" t="s">
        <v>294</v>
      </c>
      <c r="Z4" s="147" t="s">
        <v>100</v>
      </c>
      <c r="AA4" s="148" t="s">
        <v>101</v>
      </c>
      <c r="AB4" s="191" t="s">
        <v>96</v>
      </c>
      <c r="AC4" s="191"/>
      <c r="AD4" s="138" t="s">
        <v>97</v>
      </c>
      <c r="AE4" s="138" t="s">
        <v>98</v>
      </c>
      <c r="AF4" s="138" t="s">
        <v>260</v>
      </c>
      <c r="AG4" s="192" t="s">
        <v>99</v>
      </c>
      <c r="AH4" s="67" t="s">
        <v>100</v>
      </c>
      <c r="AI4" s="68" t="s">
        <v>101</v>
      </c>
      <c r="AJ4" s="190" t="s">
        <v>96</v>
      </c>
      <c r="AK4" s="191"/>
      <c r="AL4" s="139" t="s">
        <v>97</v>
      </c>
      <c r="AM4" s="139" t="s">
        <v>98</v>
      </c>
      <c r="AN4" s="139" t="s">
        <v>260</v>
      </c>
      <c r="AO4" s="192" t="s">
        <v>99</v>
      </c>
      <c r="AP4" s="67" t="s">
        <v>100</v>
      </c>
      <c r="AQ4" s="68" t="s">
        <v>101</v>
      </c>
      <c r="AR4" s="194" t="s">
        <v>96</v>
      </c>
      <c r="AS4" s="195"/>
      <c r="AT4" s="146" t="s">
        <v>97</v>
      </c>
      <c r="AU4" s="146" t="s">
        <v>98</v>
      </c>
      <c r="AV4" s="146" t="s">
        <v>260</v>
      </c>
      <c r="AW4" s="196" t="s">
        <v>99</v>
      </c>
      <c r="AX4" s="198" t="s">
        <v>294</v>
      </c>
      <c r="AY4" s="147" t="s">
        <v>100</v>
      </c>
      <c r="AZ4" s="148" t="s">
        <v>101</v>
      </c>
      <c r="BA4" s="194" t="s">
        <v>96</v>
      </c>
      <c r="BB4" s="195"/>
      <c r="BC4" s="161" t="s">
        <v>97</v>
      </c>
      <c r="BD4" s="161" t="s">
        <v>98</v>
      </c>
      <c r="BE4" s="161" t="s">
        <v>260</v>
      </c>
      <c r="BF4" s="196" t="s">
        <v>99</v>
      </c>
      <c r="BG4" s="198" t="s">
        <v>294</v>
      </c>
      <c r="BH4" s="147" t="s">
        <v>100</v>
      </c>
      <c r="BI4" s="148" t="s">
        <v>101</v>
      </c>
      <c r="BJ4" s="194" t="s">
        <v>96</v>
      </c>
      <c r="BK4" s="195"/>
      <c r="BL4" s="165" t="s">
        <v>97</v>
      </c>
      <c r="BM4" s="165" t="s">
        <v>98</v>
      </c>
      <c r="BN4" s="165" t="s">
        <v>260</v>
      </c>
      <c r="BO4" s="196" t="s">
        <v>99</v>
      </c>
      <c r="BP4" s="198" t="s">
        <v>294</v>
      </c>
      <c r="BQ4" s="147" t="s">
        <v>100</v>
      </c>
      <c r="BR4" s="148" t="s">
        <v>101</v>
      </c>
      <c r="BS4" s="194" t="s">
        <v>96</v>
      </c>
      <c r="BT4" s="195"/>
      <c r="BU4" s="171" t="s">
        <v>97</v>
      </c>
      <c r="BV4" s="171" t="s">
        <v>98</v>
      </c>
      <c r="BW4" s="171" t="s">
        <v>260</v>
      </c>
      <c r="BX4" s="196" t="s">
        <v>99</v>
      </c>
      <c r="BY4" s="198" t="s">
        <v>294</v>
      </c>
      <c r="BZ4" s="147" t="s">
        <v>100</v>
      </c>
      <c r="CA4" s="148" t="s">
        <v>101</v>
      </c>
      <c r="CB4" s="194" t="s">
        <v>96</v>
      </c>
      <c r="CC4" s="195"/>
      <c r="CD4" s="174" t="s">
        <v>97</v>
      </c>
      <c r="CE4" s="174" t="s">
        <v>98</v>
      </c>
      <c r="CF4" s="174" t="s">
        <v>260</v>
      </c>
      <c r="CG4" s="196" t="s">
        <v>99</v>
      </c>
      <c r="CH4" s="198" t="s">
        <v>294</v>
      </c>
      <c r="CI4" s="147" t="s">
        <v>100</v>
      </c>
      <c r="CJ4" s="148" t="s">
        <v>101</v>
      </c>
      <c r="CK4" s="194" t="s">
        <v>96</v>
      </c>
      <c r="CL4" s="195"/>
      <c r="CM4" s="176" t="s">
        <v>97</v>
      </c>
      <c r="CN4" s="176" t="s">
        <v>98</v>
      </c>
      <c r="CO4" s="176" t="s">
        <v>260</v>
      </c>
      <c r="CP4" s="196" t="s">
        <v>99</v>
      </c>
      <c r="CQ4" s="198" t="s">
        <v>294</v>
      </c>
      <c r="CR4" s="147" t="s">
        <v>100</v>
      </c>
      <c r="CS4" s="148" t="s">
        <v>101</v>
      </c>
      <c r="CT4" s="194" t="s">
        <v>96</v>
      </c>
      <c r="CU4" s="195"/>
      <c r="CV4" s="181" t="s">
        <v>97</v>
      </c>
      <c r="CW4" s="181" t="s">
        <v>98</v>
      </c>
      <c r="CX4" s="181" t="s">
        <v>260</v>
      </c>
      <c r="CY4" s="196" t="s">
        <v>99</v>
      </c>
      <c r="CZ4" s="198" t="s">
        <v>294</v>
      </c>
      <c r="DA4" s="147" t="s">
        <v>100</v>
      </c>
      <c r="DB4" s="148" t="s">
        <v>101</v>
      </c>
    </row>
    <row r="5" spans="1:106" ht="39" customHeight="1">
      <c r="A5" s="78"/>
      <c r="B5" s="78"/>
      <c r="C5" s="79" t="s">
        <v>110</v>
      </c>
      <c r="D5" s="79" t="s">
        <v>109</v>
      </c>
      <c r="E5" s="80"/>
      <c r="F5" s="80"/>
      <c r="G5" s="80"/>
      <c r="H5" s="193"/>
      <c r="I5" s="80"/>
      <c r="J5" s="81"/>
      <c r="K5" s="79" t="s">
        <v>110</v>
      </c>
      <c r="L5" s="79" t="s">
        <v>109</v>
      </c>
      <c r="M5" s="80"/>
      <c r="N5" s="80"/>
      <c r="O5" s="80"/>
      <c r="P5" s="193"/>
      <c r="Q5" s="80"/>
      <c r="R5" s="81"/>
      <c r="S5" s="149" t="s">
        <v>110</v>
      </c>
      <c r="T5" s="79" t="s">
        <v>290</v>
      </c>
      <c r="U5" s="80"/>
      <c r="V5" s="80"/>
      <c r="W5" s="80"/>
      <c r="X5" s="197"/>
      <c r="Y5" s="193"/>
      <c r="Z5" s="80"/>
      <c r="AA5" s="81"/>
      <c r="AB5" s="79" t="s">
        <v>110</v>
      </c>
      <c r="AC5" s="79" t="s">
        <v>109</v>
      </c>
      <c r="AD5" s="80"/>
      <c r="AE5" s="80"/>
      <c r="AF5" s="80"/>
      <c r="AG5" s="193"/>
      <c r="AH5" s="80"/>
      <c r="AI5" s="81"/>
      <c r="AJ5" s="79" t="s">
        <v>265</v>
      </c>
      <c r="AK5" s="79" t="s">
        <v>109</v>
      </c>
      <c r="AL5" s="80"/>
      <c r="AM5" s="80"/>
      <c r="AN5" s="80"/>
      <c r="AO5" s="193"/>
      <c r="AP5" s="80"/>
      <c r="AQ5" s="81"/>
      <c r="AR5" s="149" t="s">
        <v>110</v>
      </c>
      <c r="AS5" s="79" t="s">
        <v>290</v>
      </c>
      <c r="AT5" s="80"/>
      <c r="AU5" s="80"/>
      <c r="AV5" s="80"/>
      <c r="AW5" s="197"/>
      <c r="AX5" s="193"/>
      <c r="AY5" s="80"/>
      <c r="AZ5" s="81"/>
      <c r="BA5" s="149" t="s">
        <v>110</v>
      </c>
      <c r="BB5" s="79" t="s">
        <v>290</v>
      </c>
      <c r="BC5" s="80"/>
      <c r="BD5" s="80"/>
      <c r="BE5" s="80"/>
      <c r="BF5" s="197"/>
      <c r="BG5" s="193"/>
      <c r="BH5" s="80"/>
      <c r="BI5" s="81"/>
      <c r="BJ5" s="149" t="s">
        <v>110</v>
      </c>
      <c r="BK5" s="79" t="s">
        <v>290</v>
      </c>
      <c r="BL5" s="80"/>
      <c r="BM5" s="80"/>
      <c r="BN5" s="80"/>
      <c r="BO5" s="197"/>
      <c r="BP5" s="193"/>
      <c r="BQ5" s="80"/>
      <c r="BR5" s="81"/>
      <c r="BS5" s="149" t="s">
        <v>110</v>
      </c>
      <c r="BT5" s="79" t="s">
        <v>290</v>
      </c>
      <c r="BU5" s="80"/>
      <c r="BV5" s="80"/>
      <c r="BW5" s="80"/>
      <c r="BX5" s="197"/>
      <c r="BY5" s="193"/>
      <c r="BZ5" s="80"/>
      <c r="CA5" s="81"/>
      <c r="CB5" s="149" t="s">
        <v>110</v>
      </c>
      <c r="CC5" s="79" t="s">
        <v>290</v>
      </c>
      <c r="CD5" s="80"/>
      <c r="CE5" s="80"/>
      <c r="CF5" s="80"/>
      <c r="CG5" s="197"/>
      <c r="CH5" s="193"/>
      <c r="CI5" s="80"/>
      <c r="CJ5" s="81"/>
      <c r="CK5" s="149" t="s">
        <v>110</v>
      </c>
      <c r="CL5" s="79" t="s">
        <v>290</v>
      </c>
      <c r="CM5" s="80"/>
      <c r="CN5" s="80"/>
      <c r="CO5" s="80"/>
      <c r="CP5" s="197"/>
      <c r="CQ5" s="193"/>
      <c r="CR5" s="80"/>
      <c r="CS5" s="81"/>
      <c r="CT5" s="149" t="s">
        <v>110</v>
      </c>
      <c r="CU5" s="79" t="s">
        <v>290</v>
      </c>
      <c r="CV5" s="80"/>
      <c r="CW5" s="80"/>
      <c r="CX5" s="80"/>
      <c r="CY5" s="197"/>
      <c r="CZ5" s="193"/>
      <c r="DA5" s="80"/>
      <c r="DB5" s="81"/>
    </row>
    <row r="6" spans="1:106">
      <c r="A6" s="71" t="s">
        <v>216</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c r="BJ6" s="82">
        <v>501722.84986818663</v>
      </c>
      <c r="BK6" s="82">
        <v>57901</v>
      </c>
      <c r="BL6" s="82">
        <v>308026.80101044488</v>
      </c>
      <c r="BM6" s="82">
        <v>179181.61252945679</v>
      </c>
      <c r="BN6" s="82">
        <v>21243.196304732199</v>
      </c>
      <c r="BO6" s="82">
        <v>31752.776704196993</v>
      </c>
      <c r="BP6" s="82">
        <v>2097</v>
      </c>
      <c r="BQ6" s="82">
        <v>0</v>
      </c>
      <c r="BR6" s="83">
        <v>1101926</v>
      </c>
      <c r="BS6" s="82">
        <v>708216.8311578522</v>
      </c>
      <c r="BT6" s="82">
        <v>94356</v>
      </c>
      <c r="BU6" s="82">
        <v>416054.65563453198</v>
      </c>
      <c r="BV6" s="82">
        <v>267449.47888654488</v>
      </c>
      <c r="BW6" s="82">
        <v>74970.457023127194</v>
      </c>
      <c r="BX6" s="82">
        <v>46023.494751162994</v>
      </c>
      <c r="BY6" s="82">
        <v>3747</v>
      </c>
      <c r="BZ6" s="82">
        <v>0</v>
      </c>
      <c r="CA6" s="83">
        <v>1610817.9174532194</v>
      </c>
      <c r="CB6" s="82">
        <v>906496</v>
      </c>
      <c r="CC6" s="82">
        <v>128658</v>
      </c>
      <c r="CD6" s="82">
        <v>548608</v>
      </c>
      <c r="CE6" s="82">
        <v>360874</v>
      </c>
      <c r="CF6" s="82">
        <v>135714</v>
      </c>
      <c r="CG6" s="82">
        <v>58884</v>
      </c>
      <c r="CH6" s="82">
        <v>6557</v>
      </c>
      <c r="CI6" s="82">
        <v>0</v>
      </c>
      <c r="CJ6" s="83">
        <v>2145791</v>
      </c>
      <c r="CK6" s="82">
        <v>231607</v>
      </c>
      <c r="CL6" s="82">
        <v>35975</v>
      </c>
      <c r="CM6" s="82">
        <v>141296</v>
      </c>
      <c r="CN6" s="82">
        <v>110720</v>
      </c>
      <c r="CO6" s="82">
        <v>64057</v>
      </c>
      <c r="CP6" s="82">
        <v>13137</v>
      </c>
      <c r="CQ6" s="82">
        <v>17966</v>
      </c>
      <c r="CR6" s="82">
        <v>0</v>
      </c>
      <c r="CS6" s="83">
        <v>614758</v>
      </c>
      <c r="CT6" s="82">
        <v>531802</v>
      </c>
      <c r="CU6" s="82">
        <v>74008</v>
      </c>
      <c r="CV6" s="82">
        <v>290593</v>
      </c>
      <c r="CW6" s="82">
        <v>215176</v>
      </c>
      <c r="CX6" s="82">
        <v>141650</v>
      </c>
      <c r="CY6" s="82">
        <v>27577</v>
      </c>
      <c r="CZ6" s="82">
        <v>18478</v>
      </c>
      <c r="DA6" s="82">
        <v>0</v>
      </c>
      <c r="DB6" s="83">
        <v>1299284</v>
      </c>
    </row>
    <row r="7" spans="1:106">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c r="BJ7" s="150"/>
      <c r="BK7" s="150"/>
      <c r="BL7" s="150"/>
      <c r="BM7" s="150"/>
      <c r="BN7" s="150"/>
      <c r="BO7" s="150"/>
      <c r="BP7" s="150"/>
      <c r="BQ7" s="150"/>
      <c r="BR7" s="151"/>
      <c r="BS7" s="150"/>
      <c r="BT7" s="150"/>
      <c r="BU7" s="150"/>
      <c r="BV7" s="150"/>
      <c r="BW7" s="150"/>
      <c r="BX7" s="150"/>
      <c r="BY7" s="150"/>
      <c r="BZ7" s="150"/>
      <c r="CA7" s="151"/>
      <c r="CB7" s="150"/>
      <c r="CC7" s="150"/>
      <c r="CD7" s="150"/>
      <c r="CE7" s="150"/>
      <c r="CF7" s="150"/>
      <c r="CG7" s="150"/>
      <c r="CH7" s="150"/>
      <c r="CI7" s="150"/>
      <c r="CJ7" s="151"/>
      <c r="CK7" s="150"/>
      <c r="CL7" s="150"/>
      <c r="CM7" s="150"/>
      <c r="CN7" s="150"/>
      <c r="CO7" s="150"/>
      <c r="CP7" s="150"/>
      <c r="CQ7" s="150"/>
      <c r="CR7" s="150"/>
      <c r="CS7" s="151"/>
      <c r="CT7" s="150"/>
      <c r="CU7" s="150"/>
      <c r="CV7" s="150"/>
      <c r="CW7" s="150"/>
      <c r="CX7" s="150"/>
      <c r="CY7" s="150"/>
      <c r="CZ7" s="150"/>
      <c r="DA7" s="150"/>
      <c r="DB7" s="151"/>
    </row>
    <row r="8" spans="1:106">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c r="BJ8" s="88">
        <v>474027.08335205493</v>
      </c>
      <c r="BK8" s="88">
        <v>0</v>
      </c>
      <c r="BL8" s="88">
        <v>299198.67521254602</v>
      </c>
      <c r="BM8" s="88">
        <v>175141</v>
      </c>
      <c r="BN8" s="88">
        <v>12894</v>
      </c>
      <c r="BO8" s="88">
        <v>31752.776704196996</v>
      </c>
      <c r="BP8" s="88">
        <v>0</v>
      </c>
      <c r="BQ8" s="88">
        <v>0</v>
      </c>
      <c r="BR8" s="152">
        <v>993014</v>
      </c>
      <c r="BS8" s="88">
        <v>666089.0647905739</v>
      </c>
      <c r="BT8" s="88">
        <v>0</v>
      </c>
      <c r="BU8" s="88">
        <v>402869.1401158591</v>
      </c>
      <c r="BV8" s="88">
        <v>261210.46247698809</v>
      </c>
      <c r="BW8" s="88">
        <v>63290.521931027994</v>
      </c>
      <c r="BX8" s="88">
        <v>46023.494751162994</v>
      </c>
      <c r="BY8" s="88">
        <v>0</v>
      </c>
      <c r="BZ8" s="88">
        <v>0</v>
      </c>
      <c r="CA8" s="152">
        <v>1439482.684065612</v>
      </c>
      <c r="CB8" s="88">
        <v>848774</v>
      </c>
      <c r="CC8" s="88">
        <v>0</v>
      </c>
      <c r="CD8" s="88">
        <v>533204</v>
      </c>
      <c r="CE8" s="88">
        <v>352252</v>
      </c>
      <c r="CF8" s="88">
        <v>119562</v>
      </c>
      <c r="CG8" s="88">
        <v>58884</v>
      </c>
      <c r="CH8" s="88">
        <v>0</v>
      </c>
      <c r="CI8" s="88">
        <v>0</v>
      </c>
      <c r="CJ8" s="152">
        <v>1912676</v>
      </c>
      <c r="CK8" s="88">
        <v>217011</v>
      </c>
      <c r="CL8" s="88">
        <v>0</v>
      </c>
      <c r="CM8" s="88">
        <v>139764</v>
      </c>
      <c r="CN8" s="88">
        <v>108031</v>
      </c>
      <c r="CO8" s="88">
        <v>59711</v>
      </c>
      <c r="CP8" s="88">
        <v>13137</v>
      </c>
      <c r="CQ8" s="88">
        <v>0</v>
      </c>
      <c r="CR8" s="88">
        <v>0</v>
      </c>
      <c r="CS8" s="152">
        <v>537654</v>
      </c>
      <c r="CT8" s="88">
        <v>503505</v>
      </c>
      <c r="CU8" s="88">
        <v>0</v>
      </c>
      <c r="CV8" s="88">
        <v>287527</v>
      </c>
      <c r="CW8" s="88">
        <v>209876</v>
      </c>
      <c r="CX8" s="88">
        <v>132693</v>
      </c>
      <c r="CY8" s="88">
        <v>27577</v>
      </c>
      <c r="CZ8" s="88">
        <v>0</v>
      </c>
      <c r="DA8" s="88">
        <v>0</v>
      </c>
      <c r="DB8" s="152">
        <v>1161178</v>
      </c>
    </row>
    <row r="9" spans="1:106" ht="26">
      <c r="A9" s="73" t="s">
        <v>253</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c r="BJ9" s="90">
        <v>105127.55572927117</v>
      </c>
      <c r="BK9" s="90">
        <v>0</v>
      </c>
      <c r="BL9" s="90">
        <v>145217.81807844026</v>
      </c>
      <c r="BM9" s="90">
        <v>31300.240113899745</v>
      </c>
      <c r="BN9" s="90">
        <v>-42363.71502301767</v>
      </c>
      <c r="BO9" s="90">
        <v>4601.0185416874301</v>
      </c>
      <c r="BP9" s="90">
        <v>0</v>
      </c>
      <c r="BQ9" s="90">
        <v>0</v>
      </c>
      <c r="BR9" s="91">
        <v>243883</v>
      </c>
      <c r="BS9" s="90">
        <v>133397</v>
      </c>
      <c r="BT9" s="90">
        <v>0</v>
      </c>
      <c r="BU9" s="90">
        <v>160869</v>
      </c>
      <c r="BV9" s="90">
        <v>42633</v>
      </c>
      <c r="BW9" s="90">
        <v>-38706</v>
      </c>
      <c r="BX9" s="90">
        <v>6787</v>
      </c>
      <c r="BY9" s="90">
        <v>0</v>
      </c>
      <c r="BZ9" s="90">
        <v>0</v>
      </c>
      <c r="CA9" s="91">
        <v>304980</v>
      </c>
      <c r="CB9" s="90">
        <v>156884</v>
      </c>
      <c r="CC9" s="90">
        <v>0</v>
      </c>
      <c r="CD9" s="90">
        <v>206443</v>
      </c>
      <c r="CE9" s="90">
        <v>49261</v>
      </c>
      <c r="CF9" s="90">
        <v>-36897</v>
      </c>
      <c r="CG9" s="90">
        <v>8169</v>
      </c>
      <c r="CH9" s="90">
        <v>0</v>
      </c>
      <c r="CI9" s="90">
        <v>0</v>
      </c>
      <c r="CJ9" s="91">
        <v>383860</v>
      </c>
      <c r="CK9" s="90">
        <v>31245</v>
      </c>
      <c r="CL9" s="90">
        <v>0</v>
      </c>
      <c r="CM9" s="90">
        <v>38823</v>
      </c>
      <c r="CN9" s="90">
        <v>15938</v>
      </c>
      <c r="CO9" s="90">
        <v>-694</v>
      </c>
      <c r="CP9" s="90">
        <v>1557</v>
      </c>
      <c r="CQ9" s="90">
        <v>0</v>
      </c>
      <c r="CR9" s="90">
        <v>0</v>
      </c>
      <c r="CS9" s="91">
        <v>86869</v>
      </c>
      <c r="CT9" s="90">
        <v>95471</v>
      </c>
      <c r="CU9" s="90">
        <v>0</v>
      </c>
      <c r="CV9" s="90">
        <v>96662</v>
      </c>
      <c r="CW9" s="90">
        <v>22543</v>
      </c>
      <c r="CX9" s="90">
        <v>4579</v>
      </c>
      <c r="CY9" s="90">
        <v>1352</v>
      </c>
      <c r="CZ9" s="90">
        <v>0</v>
      </c>
      <c r="DA9" s="90">
        <v>0</v>
      </c>
      <c r="DB9" s="91">
        <v>220607</v>
      </c>
    </row>
    <row r="10" spans="1:106">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c r="BJ10" s="88">
        <v>13591.804791099998</v>
      </c>
      <c r="BK10" s="88">
        <v>0</v>
      </c>
      <c r="BL10" s="88">
        <v>7285.4931336039981</v>
      </c>
      <c r="BM10" s="88">
        <v>4040.6125294567764</v>
      </c>
      <c r="BN10" s="88">
        <v>8349.1963047321988</v>
      </c>
      <c r="BO10" s="88">
        <v>0</v>
      </c>
      <c r="BP10" s="88">
        <v>0</v>
      </c>
      <c r="BQ10" s="88">
        <v>0</v>
      </c>
      <c r="BR10" s="152">
        <v>33267</v>
      </c>
      <c r="BS10" s="88">
        <v>20722.935961003001</v>
      </c>
      <c r="BT10" s="88">
        <v>0</v>
      </c>
      <c r="BU10" s="88">
        <v>10388.429865997998</v>
      </c>
      <c r="BV10" s="88">
        <v>6239.016409556777</v>
      </c>
      <c r="BW10" s="88">
        <v>11679.935092099198</v>
      </c>
      <c r="BX10" s="88">
        <v>0</v>
      </c>
      <c r="BY10" s="88">
        <v>0</v>
      </c>
      <c r="BZ10" s="88">
        <v>0</v>
      </c>
      <c r="CA10" s="152">
        <v>49030.317328656973</v>
      </c>
      <c r="CB10" s="88">
        <v>28480</v>
      </c>
      <c r="CC10" s="88">
        <v>0</v>
      </c>
      <c r="CD10" s="88">
        <v>11691</v>
      </c>
      <c r="CE10" s="88">
        <v>8622</v>
      </c>
      <c r="CF10" s="88">
        <v>16152</v>
      </c>
      <c r="CG10" s="88">
        <v>0</v>
      </c>
      <c r="CH10" s="88">
        <v>0</v>
      </c>
      <c r="CI10" s="88">
        <v>0</v>
      </c>
      <c r="CJ10" s="152">
        <v>64945</v>
      </c>
      <c r="CK10" s="88">
        <v>8523</v>
      </c>
      <c r="CL10" s="88">
        <v>0</v>
      </c>
      <c r="CM10" s="88">
        <v>118</v>
      </c>
      <c r="CN10" s="88">
        <v>2689</v>
      </c>
      <c r="CO10" s="88">
        <v>4346</v>
      </c>
      <c r="CP10" s="88">
        <v>0</v>
      </c>
      <c r="CQ10" s="88">
        <v>0</v>
      </c>
      <c r="CR10" s="88">
        <v>0</v>
      </c>
      <c r="CS10" s="152">
        <v>15676</v>
      </c>
      <c r="CT10" s="88">
        <v>16445</v>
      </c>
      <c r="CU10" s="88">
        <v>0</v>
      </c>
      <c r="CV10" s="88">
        <v>136</v>
      </c>
      <c r="CW10" s="88">
        <v>5300</v>
      </c>
      <c r="CX10" s="88">
        <v>8957</v>
      </c>
      <c r="CY10" s="88">
        <v>0</v>
      </c>
      <c r="CZ10" s="88">
        <v>0</v>
      </c>
      <c r="DA10" s="88">
        <v>0</v>
      </c>
      <c r="DB10" s="152">
        <v>30838</v>
      </c>
    </row>
    <row r="11" spans="1:106">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c r="BJ11" s="88">
        <v>14103.961725031768</v>
      </c>
      <c r="BK11" s="88">
        <v>57901</v>
      </c>
      <c r="BL11" s="88">
        <v>1542.6326642948641</v>
      </c>
      <c r="BM11" s="150">
        <v>0</v>
      </c>
      <c r="BN11" s="150">
        <v>0</v>
      </c>
      <c r="BO11" s="150">
        <v>0</v>
      </c>
      <c r="BP11" s="150">
        <v>0</v>
      </c>
      <c r="BQ11" s="150">
        <v>0</v>
      </c>
      <c r="BR11" s="152">
        <v>73548</v>
      </c>
      <c r="BS11" s="88">
        <v>21404.830406275389</v>
      </c>
      <c r="BT11" s="88">
        <v>94356</v>
      </c>
      <c r="BU11" s="88">
        <v>2797.0856526748639</v>
      </c>
      <c r="BV11" s="150">
        <v>0</v>
      </c>
      <c r="BW11" s="150">
        <v>0</v>
      </c>
      <c r="BX11" s="150">
        <v>0</v>
      </c>
      <c r="BY11" s="150">
        <v>0</v>
      </c>
      <c r="BZ11" s="150">
        <v>0</v>
      </c>
      <c r="CA11" s="152">
        <v>118557.91605895026</v>
      </c>
      <c r="CB11" s="88">
        <v>29242</v>
      </c>
      <c r="CC11" s="88">
        <v>128658</v>
      </c>
      <c r="CD11" s="88">
        <v>3713</v>
      </c>
      <c r="CE11" s="150">
        <v>0</v>
      </c>
      <c r="CF11" s="150">
        <v>0</v>
      </c>
      <c r="CG11" s="150">
        <v>0</v>
      </c>
      <c r="CH11" s="150">
        <v>0</v>
      </c>
      <c r="CI11" s="150">
        <v>0</v>
      </c>
      <c r="CJ11" s="152">
        <v>161613</v>
      </c>
      <c r="CK11" s="88">
        <v>6073</v>
      </c>
      <c r="CL11" s="88">
        <v>35975</v>
      </c>
      <c r="CM11" s="88">
        <v>1414</v>
      </c>
      <c r="CN11" s="150">
        <v>0</v>
      </c>
      <c r="CO11" s="150">
        <v>0</v>
      </c>
      <c r="CP11" s="150">
        <v>0</v>
      </c>
      <c r="CQ11" s="150">
        <v>0</v>
      </c>
      <c r="CR11" s="150">
        <v>0</v>
      </c>
      <c r="CS11" s="152">
        <v>43462</v>
      </c>
      <c r="CT11" s="88">
        <v>11852</v>
      </c>
      <c r="CU11" s="88">
        <v>74008</v>
      </c>
      <c r="CV11" s="88">
        <v>2930</v>
      </c>
      <c r="CW11" s="150">
        <v>0</v>
      </c>
      <c r="CX11" s="150">
        <v>0</v>
      </c>
      <c r="CY11" s="150">
        <v>0</v>
      </c>
      <c r="CZ11" s="150">
        <v>0</v>
      </c>
      <c r="DA11" s="150">
        <v>0</v>
      </c>
      <c r="DB11" s="152">
        <v>88790</v>
      </c>
    </row>
    <row r="12" spans="1:106">
      <c r="A12" s="70" t="s">
        <v>291</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c r="BJ12" s="150">
        <v>0</v>
      </c>
      <c r="BK12" s="150">
        <v>0</v>
      </c>
      <c r="BL12" s="150">
        <v>0</v>
      </c>
      <c r="BM12" s="150">
        <v>0</v>
      </c>
      <c r="BN12" s="150">
        <v>0</v>
      </c>
      <c r="BO12" s="150">
        <v>0</v>
      </c>
      <c r="BP12" s="150">
        <v>2097</v>
      </c>
      <c r="BQ12" s="150">
        <v>0</v>
      </c>
      <c r="BR12" s="151">
        <v>2097</v>
      </c>
      <c r="BS12" s="150">
        <v>0</v>
      </c>
      <c r="BT12" s="150">
        <v>0</v>
      </c>
      <c r="BU12" s="150">
        <v>0</v>
      </c>
      <c r="BV12" s="150">
        <v>0</v>
      </c>
      <c r="BW12" s="150">
        <v>0</v>
      </c>
      <c r="BX12" s="150">
        <v>0</v>
      </c>
      <c r="BY12" s="150">
        <v>3747</v>
      </c>
      <c r="BZ12" s="150">
        <v>0</v>
      </c>
      <c r="CA12" s="151">
        <v>3747</v>
      </c>
      <c r="CB12" s="150">
        <v>0</v>
      </c>
      <c r="CC12" s="150">
        <v>0</v>
      </c>
      <c r="CD12" s="150">
        <v>0</v>
      </c>
      <c r="CE12" s="150">
        <v>0</v>
      </c>
      <c r="CF12" s="150">
        <v>0</v>
      </c>
      <c r="CG12" s="150">
        <v>0</v>
      </c>
      <c r="CH12" s="150">
        <v>6557</v>
      </c>
      <c r="CI12" s="150">
        <v>0</v>
      </c>
      <c r="CJ12" s="151">
        <v>6557</v>
      </c>
      <c r="CK12" s="150">
        <v>0</v>
      </c>
      <c r="CL12" s="150">
        <v>0</v>
      </c>
      <c r="CM12" s="150">
        <v>0</v>
      </c>
      <c r="CN12" s="150">
        <v>0</v>
      </c>
      <c r="CO12" s="150">
        <v>0</v>
      </c>
      <c r="CP12" s="150">
        <v>0</v>
      </c>
      <c r="CQ12" s="150">
        <v>17966</v>
      </c>
      <c r="CR12" s="150">
        <v>0</v>
      </c>
      <c r="CS12" s="151">
        <v>17966</v>
      </c>
      <c r="CT12" s="150">
        <v>0</v>
      </c>
      <c r="CU12" s="150">
        <v>0</v>
      </c>
      <c r="CV12" s="150">
        <v>0</v>
      </c>
      <c r="CW12" s="150">
        <v>0</v>
      </c>
      <c r="CX12" s="150">
        <v>0</v>
      </c>
      <c r="CY12" s="150">
        <v>0</v>
      </c>
      <c r="CZ12" s="150">
        <v>18478</v>
      </c>
      <c r="DA12" s="150">
        <v>0</v>
      </c>
      <c r="DB12" s="151">
        <v>18478</v>
      </c>
    </row>
    <row r="13" spans="1:106" s="169" customFormat="1">
      <c r="A13" s="71" t="s">
        <v>160</v>
      </c>
      <c r="B13" s="71" t="s">
        <v>65</v>
      </c>
      <c r="C13" s="168"/>
      <c r="D13" s="168"/>
      <c r="E13" s="168"/>
      <c r="F13" s="168"/>
      <c r="G13" s="168"/>
      <c r="H13" s="168"/>
      <c r="I13" s="168"/>
      <c r="J13" s="152">
        <v>-308946</v>
      </c>
      <c r="K13" s="168"/>
      <c r="L13" s="168"/>
      <c r="M13" s="168"/>
      <c r="N13" s="168"/>
      <c r="O13" s="168"/>
      <c r="P13" s="168"/>
      <c r="Q13" s="168"/>
      <c r="R13" s="152">
        <v>-605894.37506663718</v>
      </c>
      <c r="S13" s="156"/>
      <c r="T13" s="156"/>
      <c r="U13" s="156"/>
      <c r="V13" s="156"/>
      <c r="W13" s="156"/>
      <c r="X13" s="156"/>
      <c r="Y13" s="156"/>
      <c r="Z13" s="156"/>
      <c r="AA13" s="152"/>
      <c r="AB13" s="168"/>
      <c r="AC13" s="168"/>
      <c r="AD13" s="168"/>
      <c r="AE13" s="168"/>
      <c r="AF13" s="168"/>
      <c r="AG13" s="168"/>
      <c r="AH13" s="168"/>
      <c r="AI13" s="152">
        <v>-291338.63696468133</v>
      </c>
      <c r="AJ13" s="168"/>
      <c r="AK13" s="168"/>
      <c r="AL13" s="168"/>
      <c r="AM13" s="168"/>
      <c r="AN13" s="168"/>
      <c r="AO13" s="168"/>
      <c r="AP13" s="168"/>
      <c r="AQ13" s="152">
        <v>-447882.70183370716</v>
      </c>
      <c r="AR13" s="168"/>
      <c r="AS13" s="168"/>
      <c r="AT13" s="168"/>
      <c r="AU13" s="168"/>
      <c r="AV13" s="168"/>
      <c r="AW13" s="168"/>
      <c r="AX13" s="168"/>
      <c r="AY13" s="168"/>
      <c r="AZ13" s="152">
        <v>-630525</v>
      </c>
      <c r="BA13" s="168"/>
      <c r="BB13" s="168"/>
      <c r="BC13" s="168"/>
      <c r="BD13" s="168"/>
      <c r="BE13" s="168"/>
      <c r="BF13" s="168"/>
      <c r="BG13" s="168"/>
      <c r="BH13" s="168"/>
      <c r="BI13" s="162">
        <v>-169707.51469059568</v>
      </c>
      <c r="BJ13" s="168"/>
      <c r="BK13" s="168"/>
      <c r="BL13" s="168"/>
      <c r="BM13" s="168"/>
      <c r="BN13" s="168"/>
      <c r="BO13" s="168"/>
      <c r="BP13" s="168"/>
      <c r="BQ13" s="168"/>
      <c r="BR13" s="162">
        <v>-355614</v>
      </c>
      <c r="BS13" s="168"/>
      <c r="BT13" s="168"/>
      <c r="BU13" s="168"/>
      <c r="BV13" s="168"/>
      <c r="BW13" s="168"/>
      <c r="BX13" s="168"/>
      <c r="BY13" s="168"/>
      <c r="BZ13" s="168"/>
      <c r="CA13" s="162">
        <v>-543437.68447634904</v>
      </c>
      <c r="CB13" s="168">
        <v>-291722</v>
      </c>
      <c r="CC13" s="168">
        <v>-45362</v>
      </c>
      <c r="CD13" s="168">
        <v>-111840</v>
      </c>
      <c r="CE13" s="168">
        <v>-180056</v>
      </c>
      <c r="CF13" s="168">
        <v>-122523</v>
      </c>
      <c r="CG13" s="168">
        <v>-22804</v>
      </c>
      <c r="CH13" s="168">
        <v>-8401</v>
      </c>
      <c r="CI13" s="168">
        <v>0</v>
      </c>
      <c r="CJ13" s="162">
        <v>-782708</v>
      </c>
      <c r="CK13" s="168">
        <v>-67974</v>
      </c>
      <c r="CL13" s="168">
        <v>-12321</v>
      </c>
      <c r="CM13" s="168">
        <v>-29183</v>
      </c>
      <c r="CN13" s="168">
        <v>-45228</v>
      </c>
      <c r="CO13" s="168">
        <v>-36212</v>
      </c>
      <c r="CP13" s="168">
        <v>-5449</v>
      </c>
      <c r="CQ13" s="168">
        <v>-2884</v>
      </c>
      <c r="CR13" s="168">
        <v>0</v>
      </c>
      <c r="CS13" s="162">
        <v>-199251</v>
      </c>
      <c r="CT13" s="168">
        <v>-134704</v>
      </c>
      <c r="CU13" s="168">
        <v>-24691</v>
      </c>
      <c r="CV13" s="168">
        <v>-59928</v>
      </c>
      <c r="CW13" s="168">
        <v>-98138</v>
      </c>
      <c r="CX13" s="168">
        <v>-77207</v>
      </c>
      <c r="CY13" s="168">
        <v>-15531</v>
      </c>
      <c r="CZ13" s="168">
        <v>-5340</v>
      </c>
      <c r="DA13" s="168">
        <v>0</v>
      </c>
      <c r="DB13" s="162">
        <v>-415539</v>
      </c>
    </row>
    <row r="14" spans="1:106">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c r="BJ14" s="150"/>
      <c r="BK14" s="150"/>
      <c r="BL14" s="150"/>
      <c r="BM14" s="150"/>
      <c r="BN14" s="150"/>
      <c r="BO14" s="150"/>
      <c r="BP14" s="150"/>
      <c r="BQ14" s="150"/>
      <c r="BR14" s="151"/>
      <c r="BS14" s="150"/>
      <c r="BT14" s="150"/>
      <c r="BU14" s="150"/>
      <c r="BV14" s="150"/>
      <c r="BW14" s="150"/>
      <c r="BX14" s="150"/>
      <c r="BY14" s="150"/>
      <c r="BZ14" s="150"/>
      <c r="CA14" s="151"/>
      <c r="CB14" s="150"/>
      <c r="CC14" s="150"/>
      <c r="CD14" s="150"/>
      <c r="CE14" s="150"/>
      <c r="CF14" s="150"/>
      <c r="CG14" s="150"/>
      <c r="CH14" s="150"/>
      <c r="CI14" s="150"/>
      <c r="CJ14" s="151"/>
      <c r="CK14" s="150"/>
      <c r="CL14" s="150"/>
      <c r="CM14" s="150"/>
      <c r="CN14" s="150"/>
      <c r="CO14" s="150"/>
      <c r="CP14" s="150"/>
      <c r="CQ14" s="150"/>
      <c r="CR14" s="150"/>
      <c r="CS14" s="151"/>
      <c r="CT14" s="150"/>
      <c r="CU14" s="150"/>
      <c r="CV14" s="150"/>
      <c r="CW14" s="150"/>
      <c r="CX14" s="150"/>
      <c r="CY14" s="150"/>
      <c r="CZ14" s="150"/>
      <c r="DA14" s="150"/>
      <c r="DB14" s="151"/>
    </row>
    <row r="15" spans="1:106">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v>0</v>
      </c>
      <c r="BB15" s="153">
        <v>0</v>
      </c>
      <c r="BC15" s="153">
        <v>0</v>
      </c>
      <c r="BD15" s="153">
        <v>0</v>
      </c>
      <c r="BE15" s="153">
        <v>0</v>
      </c>
      <c r="BF15" s="153">
        <v>0</v>
      </c>
      <c r="BG15" s="153">
        <v>0</v>
      </c>
      <c r="BH15" s="153">
        <v>0</v>
      </c>
      <c r="BI15" s="152">
        <v>-139112.80342825901</v>
      </c>
      <c r="BJ15" s="153">
        <v>0</v>
      </c>
      <c r="BK15" s="153">
        <v>0</v>
      </c>
      <c r="BL15" s="153">
        <v>0</v>
      </c>
      <c r="BM15" s="153">
        <v>0</v>
      </c>
      <c r="BN15" s="153">
        <v>0</v>
      </c>
      <c r="BO15" s="153">
        <v>0</v>
      </c>
      <c r="BP15" s="153">
        <v>0</v>
      </c>
      <c r="BQ15" s="153">
        <v>0</v>
      </c>
      <c r="BR15" s="152">
        <v>-296163</v>
      </c>
      <c r="BS15" s="153">
        <v>0</v>
      </c>
      <c r="BT15" s="153">
        <v>0</v>
      </c>
      <c r="BU15" s="153">
        <v>0</v>
      </c>
      <c r="BV15" s="153">
        <v>0</v>
      </c>
      <c r="BW15" s="153">
        <v>0</v>
      </c>
      <c r="BX15" s="153">
        <v>0</v>
      </c>
      <c r="BY15" s="153">
        <v>0</v>
      </c>
      <c r="BZ15" s="153">
        <v>0</v>
      </c>
      <c r="CA15" s="152">
        <v>-452662.6782133521</v>
      </c>
      <c r="CB15" s="153">
        <v>-255801</v>
      </c>
      <c r="CC15" s="153"/>
      <c r="CD15" s="153">
        <v>-101815</v>
      </c>
      <c r="CE15" s="153">
        <v>-172425</v>
      </c>
      <c r="CF15" s="153">
        <v>-100180</v>
      </c>
      <c r="CG15" s="153">
        <v>-22804</v>
      </c>
      <c r="CH15" s="153">
        <v>0</v>
      </c>
      <c r="CI15" s="153">
        <v>0</v>
      </c>
      <c r="CJ15" s="152">
        <v>-653025</v>
      </c>
      <c r="CK15" s="153">
        <v>-59284</v>
      </c>
      <c r="CL15" s="153">
        <v>0</v>
      </c>
      <c r="CM15" s="153">
        <v>-28114</v>
      </c>
      <c r="CN15" s="153">
        <v>-43304</v>
      </c>
      <c r="CO15" s="153">
        <v>-32300</v>
      </c>
      <c r="CP15" s="153">
        <v>-5449</v>
      </c>
      <c r="CQ15" s="153">
        <v>0</v>
      </c>
      <c r="CR15" s="153">
        <v>0</v>
      </c>
      <c r="CS15" s="152">
        <v>-168451</v>
      </c>
      <c r="CT15" s="153">
        <v>-117463</v>
      </c>
      <c r="CU15" s="153">
        <v>0</v>
      </c>
      <c r="CV15" s="153">
        <v>-57797</v>
      </c>
      <c r="CW15" s="153">
        <v>-94065</v>
      </c>
      <c r="CX15" s="153">
        <v>-69432</v>
      </c>
      <c r="CY15" s="153">
        <v>-15531</v>
      </c>
      <c r="CZ15" s="153">
        <v>0</v>
      </c>
      <c r="DA15" s="153">
        <v>0</v>
      </c>
      <c r="DB15" s="152">
        <v>-354288</v>
      </c>
    </row>
    <row r="16" spans="1:106">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-11910.850601300082</v>
      </c>
      <c r="BJ16" s="153">
        <v>0</v>
      </c>
      <c r="BK16" s="153">
        <v>0</v>
      </c>
      <c r="BL16" s="153">
        <v>0</v>
      </c>
      <c r="BM16" s="153">
        <v>0</v>
      </c>
      <c r="BN16" s="153">
        <v>0</v>
      </c>
      <c r="BO16" s="153">
        <v>0</v>
      </c>
      <c r="BP16" s="153">
        <v>0</v>
      </c>
      <c r="BQ16" s="153">
        <v>0</v>
      </c>
      <c r="BR16" s="152">
        <v>-24714</v>
      </c>
      <c r="BS16" s="153">
        <v>0</v>
      </c>
      <c r="BT16" s="153">
        <v>0</v>
      </c>
      <c r="BU16" s="153">
        <v>0</v>
      </c>
      <c r="BV16" s="153">
        <v>0</v>
      </c>
      <c r="BW16" s="153">
        <v>0</v>
      </c>
      <c r="BX16" s="153">
        <v>0</v>
      </c>
      <c r="BY16" s="153">
        <v>0</v>
      </c>
      <c r="BZ16" s="153">
        <v>0</v>
      </c>
      <c r="CA16" s="152">
        <v>-37061.006262996918</v>
      </c>
      <c r="CB16" s="153">
        <v>-21280</v>
      </c>
      <c r="CC16" s="153">
        <v>0</v>
      </c>
      <c r="CD16" s="153">
        <v>-6696</v>
      </c>
      <c r="CE16" s="153">
        <v>-7631</v>
      </c>
      <c r="CF16" s="153">
        <v>-22343</v>
      </c>
      <c r="CG16" s="153">
        <v>0</v>
      </c>
      <c r="CH16" s="153">
        <v>0</v>
      </c>
      <c r="CI16" s="153">
        <v>0</v>
      </c>
      <c r="CJ16" s="152">
        <v>-57950</v>
      </c>
      <c r="CK16" s="153">
        <v>-5449</v>
      </c>
      <c r="CL16" s="153">
        <v>0</v>
      </c>
      <c r="CM16" s="153">
        <v>-4</v>
      </c>
      <c r="CN16" s="153">
        <v>-1924</v>
      </c>
      <c r="CO16" s="153">
        <v>-3912</v>
      </c>
      <c r="CP16" s="153">
        <v>0</v>
      </c>
      <c r="CQ16" s="153">
        <v>0</v>
      </c>
      <c r="CR16" s="153">
        <v>0</v>
      </c>
      <c r="CS16" s="152">
        <v>-11289</v>
      </c>
      <c r="CT16" s="153">
        <v>-10921</v>
      </c>
      <c r="CU16" s="153">
        <v>0</v>
      </c>
      <c r="CV16" s="153">
        <v>-4</v>
      </c>
      <c r="CW16" s="153">
        <v>-4073</v>
      </c>
      <c r="CX16" s="153">
        <v>-7775</v>
      </c>
      <c r="CY16" s="153">
        <v>0</v>
      </c>
      <c r="CZ16" s="153">
        <v>0</v>
      </c>
      <c r="DA16" s="153">
        <v>0</v>
      </c>
      <c r="DB16" s="152">
        <v>-22773</v>
      </c>
    </row>
    <row r="17" spans="1:106">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0">
        <v>0</v>
      </c>
      <c r="BB17" s="150">
        <v>0</v>
      </c>
      <c r="BC17" s="150">
        <v>0</v>
      </c>
      <c r="BD17" s="150">
        <v>0</v>
      </c>
      <c r="BE17" s="150">
        <v>0</v>
      </c>
      <c r="BF17" s="150">
        <v>0</v>
      </c>
      <c r="BG17" s="150">
        <v>0</v>
      </c>
      <c r="BH17" s="150">
        <v>0</v>
      </c>
      <c r="BI17" s="152">
        <v>-16897.251649848829</v>
      </c>
      <c r="BJ17" s="150">
        <v>0</v>
      </c>
      <c r="BK17" s="150">
        <v>0</v>
      </c>
      <c r="BL17" s="150">
        <v>0</v>
      </c>
      <c r="BM17" s="150">
        <v>0</v>
      </c>
      <c r="BN17" s="150">
        <v>0</v>
      </c>
      <c r="BO17" s="150">
        <v>0</v>
      </c>
      <c r="BP17" s="150">
        <v>0</v>
      </c>
      <c r="BQ17" s="150">
        <v>0</v>
      </c>
      <c r="BR17" s="152">
        <v>-30831</v>
      </c>
      <c r="BS17" s="150">
        <v>0</v>
      </c>
      <c r="BT17" s="150">
        <v>0</v>
      </c>
      <c r="BU17" s="150">
        <v>0</v>
      </c>
      <c r="BV17" s="150">
        <v>0</v>
      </c>
      <c r="BW17" s="150">
        <v>0</v>
      </c>
      <c r="BX17" s="150">
        <v>0</v>
      </c>
      <c r="BY17" s="150">
        <v>0</v>
      </c>
      <c r="BZ17" s="150">
        <v>0</v>
      </c>
      <c r="CA17" s="152">
        <v>-47131</v>
      </c>
      <c r="CB17" s="150">
        <v>-14641</v>
      </c>
      <c r="CC17" s="150">
        <v>-45362</v>
      </c>
      <c r="CD17" s="150">
        <v>-3329</v>
      </c>
      <c r="CE17" s="150">
        <v>0</v>
      </c>
      <c r="CF17" s="150">
        <v>0</v>
      </c>
      <c r="CG17" s="150">
        <v>0</v>
      </c>
      <c r="CH17" s="150">
        <v>0</v>
      </c>
      <c r="CI17" s="150">
        <v>0</v>
      </c>
      <c r="CJ17" s="152">
        <v>-63332</v>
      </c>
      <c r="CK17" s="150">
        <v>-3241</v>
      </c>
      <c r="CL17" s="150">
        <v>-12321</v>
      </c>
      <c r="CM17" s="150">
        <v>-1065</v>
      </c>
      <c r="CN17" s="150">
        <v>0</v>
      </c>
      <c r="CO17" s="150">
        <v>0</v>
      </c>
      <c r="CP17" s="150">
        <v>0</v>
      </c>
      <c r="CQ17" s="150">
        <v>0</v>
      </c>
      <c r="CR17" s="150">
        <v>0</v>
      </c>
      <c r="CS17" s="152">
        <v>-16627</v>
      </c>
      <c r="CT17" s="150">
        <v>-6320</v>
      </c>
      <c r="CU17" s="150">
        <v>-24691</v>
      </c>
      <c r="CV17" s="150">
        <v>-2127</v>
      </c>
      <c r="CW17" s="150">
        <v>0</v>
      </c>
      <c r="CX17" s="150">
        <v>0</v>
      </c>
      <c r="CY17" s="150">
        <v>0</v>
      </c>
      <c r="CZ17" s="150">
        <v>0</v>
      </c>
      <c r="DA17" s="150">
        <v>0</v>
      </c>
      <c r="DB17" s="152">
        <v>-33138</v>
      </c>
    </row>
    <row r="18" spans="1:106">
      <c r="A18" s="72" t="s">
        <v>318</v>
      </c>
      <c r="B18" s="72" t="s">
        <v>317</v>
      </c>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-1786.6090111877825</v>
      </c>
      <c r="BJ18" s="150">
        <v>0</v>
      </c>
      <c r="BK18" s="150">
        <v>0</v>
      </c>
      <c r="BL18" s="150">
        <v>0</v>
      </c>
      <c r="BM18" s="150">
        <v>0</v>
      </c>
      <c r="BN18" s="150">
        <v>0</v>
      </c>
      <c r="BO18" s="150">
        <v>0</v>
      </c>
      <c r="BP18" s="150">
        <v>0</v>
      </c>
      <c r="BQ18" s="150">
        <v>0</v>
      </c>
      <c r="BR18" s="152">
        <v>-3906</v>
      </c>
      <c r="BS18" s="150">
        <v>0</v>
      </c>
      <c r="BT18" s="150">
        <v>0</v>
      </c>
      <c r="BU18" s="150">
        <v>0</v>
      </c>
      <c r="BV18" s="150">
        <v>0</v>
      </c>
      <c r="BW18" s="150">
        <v>0</v>
      </c>
      <c r="BX18" s="150">
        <v>0</v>
      </c>
      <c r="BY18" s="150">
        <v>0</v>
      </c>
      <c r="BZ18" s="150">
        <v>0</v>
      </c>
      <c r="CA18" s="152">
        <v>-6583</v>
      </c>
      <c r="CB18" s="150">
        <v>0</v>
      </c>
      <c r="CC18" s="150">
        <v>0</v>
      </c>
      <c r="CD18" s="150">
        <v>0</v>
      </c>
      <c r="CE18" s="150">
        <v>0</v>
      </c>
      <c r="CF18" s="150">
        <v>0</v>
      </c>
      <c r="CG18" s="150">
        <v>0</v>
      </c>
      <c r="CH18" s="150">
        <v>-8401</v>
      </c>
      <c r="CI18" s="150">
        <v>0</v>
      </c>
      <c r="CJ18" s="152">
        <v>-8401</v>
      </c>
      <c r="CK18" s="150">
        <v>0</v>
      </c>
      <c r="CL18" s="150">
        <v>0</v>
      </c>
      <c r="CM18" s="150">
        <v>0</v>
      </c>
      <c r="CN18" s="150">
        <v>0</v>
      </c>
      <c r="CO18" s="150">
        <v>0</v>
      </c>
      <c r="CP18" s="150">
        <v>0</v>
      </c>
      <c r="CQ18" s="150">
        <v>-2884</v>
      </c>
      <c r="CR18" s="150">
        <v>0</v>
      </c>
      <c r="CS18" s="152">
        <v>-2884</v>
      </c>
      <c r="CT18" s="150">
        <v>0</v>
      </c>
      <c r="CU18" s="150">
        <v>0</v>
      </c>
      <c r="CV18" s="150">
        <v>0</v>
      </c>
      <c r="CW18" s="150">
        <v>0</v>
      </c>
      <c r="CX18" s="150">
        <v>0</v>
      </c>
      <c r="CY18" s="150">
        <v>0</v>
      </c>
      <c r="CZ18" s="150">
        <v>-5340</v>
      </c>
      <c r="DA18" s="150">
        <v>0</v>
      </c>
      <c r="DB18" s="152">
        <v>-5340</v>
      </c>
    </row>
    <row r="19" spans="1:106">
      <c r="A19" s="74" t="s">
        <v>161</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c r="BB19" s="150"/>
      <c r="BC19" s="150"/>
      <c r="BD19" s="150"/>
      <c r="BE19" s="150"/>
      <c r="BF19" s="150"/>
      <c r="BG19" s="150"/>
      <c r="BH19" s="150"/>
      <c r="BI19" s="152">
        <v>375143.48530940432</v>
      </c>
      <c r="BJ19" s="150"/>
      <c r="BK19" s="150"/>
      <c r="BL19" s="150"/>
      <c r="BM19" s="150"/>
      <c r="BN19" s="150"/>
      <c r="BO19" s="150"/>
      <c r="BP19" s="150"/>
      <c r="BQ19" s="150"/>
      <c r="BR19" s="152">
        <v>746312</v>
      </c>
      <c r="BS19" s="150"/>
      <c r="BT19" s="150"/>
      <c r="BU19" s="150"/>
      <c r="BV19" s="150"/>
      <c r="BW19" s="150"/>
      <c r="BX19" s="150"/>
      <c r="BY19" s="150"/>
      <c r="BZ19" s="150"/>
      <c r="CA19" s="152">
        <v>1067380.2329768704</v>
      </c>
      <c r="CB19" s="168">
        <v>614774</v>
      </c>
      <c r="CC19" s="168">
        <v>83296</v>
      </c>
      <c r="CD19" s="168">
        <v>436768</v>
      </c>
      <c r="CE19" s="168">
        <v>180818</v>
      </c>
      <c r="CF19" s="168">
        <v>13191</v>
      </c>
      <c r="CG19" s="168">
        <v>36080</v>
      </c>
      <c r="CH19" s="168">
        <v>-1844</v>
      </c>
      <c r="CI19" s="168">
        <v>0</v>
      </c>
      <c r="CJ19" s="152">
        <v>1363083</v>
      </c>
      <c r="CK19" s="168">
        <v>163633</v>
      </c>
      <c r="CL19" s="168">
        <v>23654</v>
      </c>
      <c r="CM19" s="168">
        <v>112113</v>
      </c>
      <c r="CN19" s="168">
        <v>65492</v>
      </c>
      <c r="CO19" s="168">
        <v>27845</v>
      </c>
      <c r="CP19" s="168">
        <v>7688</v>
      </c>
      <c r="CQ19" s="168">
        <v>15082</v>
      </c>
      <c r="CR19" s="168">
        <v>0</v>
      </c>
      <c r="CS19" s="152">
        <v>415507</v>
      </c>
      <c r="CT19" s="168">
        <v>397098</v>
      </c>
      <c r="CU19" s="168">
        <v>49317</v>
      </c>
      <c r="CV19" s="168">
        <v>230665</v>
      </c>
      <c r="CW19" s="168">
        <v>117038</v>
      </c>
      <c r="CX19" s="168">
        <v>64443</v>
      </c>
      <c r="CY19" s="168">
        <v>12046</v>
      </c>
      <c r="CZ19" s="168">
        <v>13138</v>
      </c>
      <c r="DA19" s="168">
        <v>0</v>
      </c>
      <c r="DB19" s="152">
        <v>883745</v>
      </c>
    </row>
    <row r="20" spans="1:106">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c r="BJ20" s="150"/>
      <c r="BK20" s="150"/>
      <c r="BL20" s="150"/>
      <c r="BM20" s="150"/>
      <c r="BN20" s="150"/>
      <c r="BO20" s="150"/>
      <c r="BP20" s="150"/>
      <c r="BQ20" s="150"/>
      <c r="BR20" s="151"/>
      <c r="BS20" s="150"/>
      <c r="BT20" s="150"/>
      <c r="BU20" s="150"/>
      <c r="BV20" s="150"/>
      <c r="BW20" s="150"/>
      <c r="BX20" s="150"/>
      <c r="BY20" s="150"/>
      <c r="BZ20" s="150"/>
      <c r="CA20" s="151"/>
      <c r="CB20" s="150"/>
      <c r="CC20" s="150"/>
      <c r="CD20" s="150"/>
      <c r="CE20" s="150"/>
      <c r="CF20" s="150"/>
      <c r="CG20" s="150"/>
      <c r="CH20" s="150"/>
      <c r="CI20" s="150"/>
      <c r="CJ20" s="151"/>
      <c r="CK20" s="150"/>
      <c r="CL20" s="150"/>
      <c r="CM20" s="150"/>
      <c r="CN20" s="150"/>
      <c r="CO20" s="150"/>
      <c r="CP20" s="150"/>
      <c r="CQ20" s="150"/>
      <c r="CR20" s="150"/>
      <c r="CS20" s="151"/>
      <c r="CT20" s="150"/>
      <c r="CU20" s="150"/>
      <c r="CV20" s="150"/>
      <c r="CW20" s="150"/>
      <c r="CX20" s="150"/>
      <c r="CY20" s="150"/>
      <c r="CZ20" s="150"/>
      <c r="DA20" s="150"/>
      <c r="DB20" s="151"/>
    </row>
    <row r="21" spans="1:106">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v>0</v>
      </c>
      <c r="BB21" s="153">
        <v>0</v>
      </c>
      <c r="BC21" s="153">
        <v>0</v>
      </c>
      <c r="BD21" s="153">
        <v>0</v>
      </c>
      <c r="BE21" s="153">
        <v>0</v>
      </c>
      <c r="BF21" s="153">
        <v>0</v>
      </c>
      <c r="BG21" s="153">
        <v>0</v>
      </c>
      <c r="BH21" s="153">
        <v>0</v>
      </c>
      <c r="BI21" s="152">
        <v>354160.19657174102</v>
      </c>
      <c r="BJ21" s="153">
        <v>0</v>
      </c>
      <c r="BK21" s="153">
        <v>0</v>
      </c>
      <c r="BL21" s="153">
        <v>0</v>
      </c>
      <c r="BM21" s="153">
        <v>0</v>
      </c>
      <c r="BN21" s="153">
        <v>0</v>
      </c>
      <c r="BO21" s="153">
        <v>0</v>
      </c>
      <c r="BP21" s="153">
        <v>0</v>
      </c>
      <c r="BQ21" s="153">
        <v>0</v>
      </c>
      <c r="BR21" s="152">
        <v>696851</v>
      </c>
      <c r="BS21" s="153">
        <v>0</v>
      </c>
      <c r="BT21" s="153">
        <v>0</v>
      </c>
      <c r="BU21" s="153">
        <v>0</v>
      </c>
      <c r="BV21" s="153">
        <v>0</v>
      </c>
      <c r="BW21" s="153">
        <v>0</v>
      </c>
      <c r="BX21" s="153">
        <v>0</v>
      </c>
      <c r="BY21" s="153">
        <v>0</v>
      </c>
      <c r="BZ21" s="153">
        <v>0</v>
      </c>
      <c r="CA21" s="152">
        <v>986820.00585225993</v>
      </c>
      <c r="CB21" s="153">
        <v>592973</v>
      </c>
      <c r="CC21" s="153">
        <v>0</v>
      </c>
      <c r="CD21" s="153">
        <v>431389</v>
      </c>
      <c r="CE21" s="153">
        <v>179827</v>
      </c>
      <c r="CF21" s="153">
        <v>19382</v>
      </c>
      <c r="CG21" s="153">
        <v>36080</v>
      </c>
      <c r="CH21" s="153">
        <v>0</v>
      </c>
      <c r="CI21" s="153">
        <v>0</v>
      </c>
      <c r="CJ21" s="152">
        <v>1259651</v>
      </c>
      <c r="CK21" s="153">
        <v>157727</v>
      </c>
      <c r="CL21" s="153">
        <v>0</v>
      </c>
      <c r="CM21" s="153">
        <v>111650</v>
      </c>
      <c r="CN21" s="153">
        <v>64727</v>
      </c>
      <c r="CO21" s="153">
        <v>27411</v>
      </c>
      <c r="CP21" s="153">
        <v>7688</v>
      </c>
      <c r="CQ21" s="153">
        <v>0</v>
      </c>
      <c r="CR21" s="153">
        <v>0</v>
      </c>
      <c r="CS21" s="152">
        <v>369203</v>
      </c>
      <c r="CT21" s="153">
        <v>386042</v>
      </c>
      <c r="CU21" s="153">
        <v>0</v>
      </c>
      <c r="CV21" s="153">
        <v>229730</v>
      </c>
      <c r="CW21" s="153">
        <v>115811</v>
      </c>
      <c r="CX21" s="153">
        <v>63261</v>
      </c>
      <c r="CY21" s="153">
        <v>12046</v>
      </c>
      <c r="CZ21" s="153">
        <v>0</v>
      </c>
      <c r="DA21" s="153">
        <v>0</v>
      </c>
      <c r="DB21" s="152">
        <v>806890</v>
      </c>
    </row>
    <row r="22" spans="1:106">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0">
        <v>0</v>
      </c>
      <c r="BB22" s="150">
        <v>0</v>
      </c>
      <c r="BC22" s="150">
        <v>0</v>
      </c>
      <c r="BD22" s="150">
        <v>0</v>
      </c>
      <c r="BE22" s="150">
        <v>0</v>
      </c>
      <c r="BF22" s="150">
        <v>0</v>
      </c>
      <c r="BG22" s="150">
        <v>0</v>
      </c>
      <c r="BH22" s="150">
        <v>0</v>
      </c>
      <c r="BI22" s="162">
        <v>4078.1493986999176</v>
      </c>
      <c r="BJ22" s="150">
        <v>0</v>
      </c>
      <c r="BK22" s="150">
        <v>0</v>
      </c>
      <c r="BL22" s="150">
        <v>0</v>
      </c>
      <c r="BM22" s="150">
        <v>0</v>
      </c>
      <c r="BN22" s="150">
        <v>0</v>
      </c>
      <c r="BO22" s="150">
        <v>0</v>
      </c>
      <c r="BP22" s="150">
        <v>0</v>
      </c>
      <c r="BQ22" s="150">
        <v>0</v>
      </c>
      <c r="BR22" s="162">
        <v>8553</v>
      </c>
      <c r="BS22" s="150">
        <v>0</v>
      </c>
      <c r="BT22" s="150">
        <v>0</v>
      </c>
      <c r="BU22" s="150">
        <v>0</v>
      </c>
      <c r="BV22" s="150">
        <v>0</v>
      </c>
      <c r="BW22" s="150">
        <v>0</v>
      </c>
      <c r="BX22" s="150">
        <v>0</v>
      </c>
      <c r="BY22" s="150">
        <v>0</v>
      </c>
      <c r="BZ22" s="150">
        <v>0</v>
      </c>
      <c r="CA22" s="162">
        <v>11969.311065660055</v>
      </c>
      <c r="CB22" s="150">
        <v>7200</v>
      </c>
      <c r="CC22" s="150">
        <v>0</v>
      </c>
      <c r="CD22" s="150">
        <v>4995</v>
      </c>
      <c r="CE22" s="150">
        <v>991</v>
      </c>
      <c r="CF22" s="150">
        <v>-6191</v>
      </c>
      <c r="CG22" s="150">
        <v>0</v>
      </c>
      <c r="CH22" s="150">
        <v>0</v>
      </c>
      <c r="CI22" s="150">
        <v>0</v>
      </c>
      <c r="CJ22" s="162">
        <v>6995</v>
      </c>
      <c r="CK22" s="150">
        <v>3074</v>
      </c>
      <c r="CL22" s="150">
        <v>0</v>
      </c>
      <c r="CM22" s="150">
        <v>114</v>
      </c>
      <c r="CN22" s="150">
        <v>765</v>
      </c>
      <c r="CO22" s="150">
        <v>434</v>
      </c>
      <c r="CP22" s="150">
        <v>0</v>
      </c>
      <c r="CQ22" s="150">
        <v>0</v>
      </c>
      <c r="CR22" s="150">
        <v>0</v>
      </c>
      <c r="CS22" s="162">
        <v>4387</v>
      </c>
      <c r="CT22" s="150">
        <v>5524</v>
      </c>
      <c r="CU22" s="150">
        <v>0</v>
      </c>
      <c r="CV22" s="150">
        <v>132</v>
      </c>
      <c r="CW22" s="150">
        <v>1227</v>
      </c>
      <c r="CX22" s="150">
        <v>1182</v>
      </c>
      <c r="CY22" s="150">
        <v>0</v>
      </c>
      <c r="CZ22" s="150">
        <v>0</v>
      </c>
      <c r="DA22" s="150">
        <v>0</v>
      </c>
      <c r="DB22" s="162">
        <v>8065</v>
      </c>
    </row>
    <row r="23" spans="1:106">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17754.748350151171</v>
      </c>
      <c r="BJ23" s="153">
        <v>0</v>
      </c>
      <c r="BK23" s="153">
        <v>0</v>
      </c>
      <c r="BL23" s="153">
        <v>0</v>
      </c>
      <c r="BM23" s="153">
        <v>0</v>
      </c>
      <c r="BN23" s="153">
        <v>0</v>
      </c>
      <c r="BO23" s="153">
        <v>0</v>
      </c>
      <c r="BP23" s="153">
        <v>0</v>
      </c>
      <c r="BQ23" s="153">
        <v>0</v>
      </c>
      <c r="BR23" s="152">
        <v>42717</v>
      </c>
      <c r="BS23" s="153">
        <v>0</v>
      </c>
      <c r="BT23" s="153">
        <v>0</v>
      </c>
      <c r="BU23" s="153">
        <v>0</v>
      </c>
      <c r="BV23" s="153">
        <v>0</v>
      </c>
      <c r="BW23" s="153">
        <v>0</v>
      </c>
      <c r="BX23" s="153">
        <v>0</v>
      </c>
      <c r="BY23" s="153">
        <v>0</v>
      </c>
      <c r="BZ23" s="153">
        <v>0</v>
      </c>
      <c r="CA23" s="152">
        <v>71426.916058950257</v>
      </c>
      <c r="CB23" s="153">
        <v>14601</v>
      </c>
      <c r="CC23" s="153">
        <v>83296</v>
      </c>
      <c r="CD23" s="153">
        <v>384</v>
      </c>
      <c r="CE23" s="153">
        <v>0</v>
      </c>
      <c r="CF23" s="153">
        <v>0</v>
      </c>
      <c r="CG23" s="153">
        <v>0</v>
      </c>
      <c r="CH23" s="153">
        <v>0</v>
      </c>
      <c r="CI23" s="153">
        <v>0</v>
      </c>
      <c r="CJ23" s="152">
        <v>98281</v>
      </c>
      <c r="CK23" s="153">
        <v>2832</v>
      </c>
      <c r="CL23" s="153">
        <v>23654</v>
      </c>
      <c r="CM23" s="153">
        <v>349</v>
      </c>
      <c r="CN23" s="153">
        <v>0</v>
      </c>
      <c r="CO23" s="153">
        <v>0</v>
      </c>
      <c r="CP23" s="153">
        <v>0</v>
      </c>
      <c r="CQ23" s="153">
        <v>0</v>
      </c>
      <c r="CR23" s="153">
        <v>0</v>
      </c>
      <c r="CS23" s="152">
        <v>26835</v>
      </c>
      <c r="CT23" s="153">
        <v>5532</v>
      </c>
      <c r="CU23" s="153">
        <v>49317</v>
      </c>
      <c r="CV23" s="153">
        <v>803</v>
      </c>
      <c r="CW23" s="153">
        <v>0</v>
      </c>
      <c r="CX23" s="153">
        <v>0</v>
      </c>
      <c r="CY23" s="153">
        <v>0</v>
      </c>
      <c r="CZ23" s="153">
        <v>0</v>
      </c>
      <c r="DA23" s="153">
        <v>0</v>
      </c>
      <c r="DB23" s="152">
        <v>55652</v>
      </c>
    </row>
    <row r="24" spans="1:106">
      <c r="A24" s="72" t="s">
        <v>318</v>
      </c>
      <c r="B24" s="72" t="s">
        <v>317</v>
      </c>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3">
        <v>0</v>
      </c>
      <c r="BB24" s="153">
        <v>0</v>
      </c>
      <c r="BC24" s="153">
        <v>0</v>
      </c>
      <c r="BD24" s="153">
        <v>0</v>
      </c>
      <c r="BE24" s="153">
        <v>0</v>
      </c>
      <c r="BF24" s="153">
        <v>0</v>
      </c>
      <c r="BG24" s="153">
        <v>0</v>
      </c>
      <c r="BH24" s="153">
        <v>0</v>
      </c>
      <c r="BI24" s="152">
        <v>-849.60901118778247</v>
      </c>
      <c r="BJ24" s="153">
        <v>0</v>
      </c>
      <c r="BK24" s="153">
        <v>0</v>
      </c>
      <c r="BL24" s="153">
        <v>0</v>
      </c>
      <c r="BM24" s="153">
        <v>0</v>
      </c>
      <c r="BN24" s="153">
        <v>0</v>
      </c>
      <c r="BO24" s="153">
        <v>0</v>
      </c>
      <c r="BP24" s="153">
        <v>0</v>
      </c>
      <c r="BQ24" s="153">
        <v>0</v>
      </c>
      <c r="BR24" s="152">
        <v>-1809</v>
      </c>
      <c r="BS24" s="153">
        <v>0</v>
      </c>
      <c r="BT24" s="153">
        <v>0</v>
      </c>
      <c r="BU24" s="153">
        <v>0</v>
      </c>
      <c r="BV24" s="153">
        <v>0</v>
      </c>
      <c r="BW24" s="153">
        <v>0</v>
      </c>
      <c r="BX24" s="153">
        <v>0</v>
      </c>
      <c r="BY24" s="153">
        <v>0</v>
      </c>
      <c r="BZ24" s="153">
        <v>0</v>
      </c>
      <c r="CA24" s="152">
        <v>-2836</v>
      </c>
      <c r="CB24" s="153">
        <v>0</v>
      </c>
      <c r="CC24" s="153">
        <v>0</v>
      </c>
      <c r="CD24" s="153">
        <v>0</v>
      </c>
      <c r="CE24" s="153">
        <v>0</v>
      </c>
      <c r="CF24" s="153">
        <v>0</v>
      </c>
      <c r="CG24" s="153">
        <v>0</v>
      </c>
      <c r="CH24" s="153">
        <v>-1844</v>
      </c>
      <c r="CI24" s="153">
        <v>0</v>
      </c>
      <c r="CJ24" s="152">
        <v>-1844</v>
      </c>
      <c r="CK24" s="153">
        <v>0</v>
      </c>
      <c r="CL24" s="153">
        <v>0</v>
      </c>
      <c r="CM24" s="153">
        <v>0</v>
      </c>
      <c r="CN24" s="153">
        <v>0</v>
      </c>
      <c r="CO24" s="153">
        <v>0</v>
      </c>
      <c r="CP24" s="153">
        <v>0</v>
      </c>
      <c r="CQ24" s="153">
        <v>15082</v>
      </c>
      <c r="CR24" s="153">
        <v>0</v>
      </c>
      <c r="CS24" s="152">
        <v>15082</v>
      </c>
      <c r="CT24" s="153">
        <v>0</v>
      </c>
      <c r="CU24" s="153">
        <v>0</v>
      </c>
      <c r="CV24" s="153">
        <v>0</v>
      </c>
      <c r="CW24" s="153">
        <v>0</v>
      </c>
      <c r="CX24" s="153">
        <v>0</v>
      </c>
      <c r="CY24" s="153">
        <v>0</v>
      </c>
      <c r="CZ24" s="153">
        <v>13138</v>
      </c>
      <c r="DA24" s="153">
        <v>0</v>
      </c>
      <c r="DB24" s="152">
        <v>13138</v>
      </c>
    </row>
    <row r="25" spans="1:106">
      <c r="A25" s="72" t="s">
        <v>217</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4">
        <v>0</v>
      </c>
      <c r="BB25" s="154">
        <v>0</v>
      </c>
      <c r="BC25" s="154">
        <v>0</v>
      </c>
      <c r="BD25" s="154">
        <v>0</v>
      </c>
      <c r="BE25" s="154">
        <v>0</v>
      </c>
      <c r="BF25" s="154">
        <v>0</v>
      </c>
      <c r="BG25" s="154">
        <v>0</v>
      </c>
      <c r="BH25" s="154">
        <v>0</v>
      </c>
      <c r="BI25" s="155">
        <v>-57864.652210915003</v>
      </c>
      <c r="BJ25" s="154">
        <v>0</v>
      </c>
      <c r="BK25" s="154">
        <v>0</v>
      </c>
      <c r="BL25" s="154">
        <v>0</v>
      </c>
      <c r="BM25" s="154">
        <v>0</v>
      </c>
      <c r="BN25" s="154">
        <v>0</v>
      </c>
      <c r="BO25" s="154">
        <v>0</v>
      </c>
      <c r="BP25" s="154">
        <v>0</v>
      </c>
      <c r="BQ25" s="154">
        <v>0</v>
      </c>
      <c r="BR25" s="155">
        <v>-124389</v>
      </c>
      <c r="BS25" s="154">
        <v>0</v>
      </c>
      <c r="BT25" s="154">
        <v>0</v>
      </c>
      <c r="BU25" s="154">
        <v>0</v>
      </c>
      <c r="BV25" s="154">
        <v>0</v>
      </c>
      <c r="BW25" s="154">
        <v>0</v>
      </c>
      <c r="BX25" s="154">
        <v>0</v>
      </c>
      <c r="BY25" s="154">
        <v>0</v>
      </c>
      <c r="BZ25" s="154">
        <v>0</v>
      </c>
      <c r="CA25" s="155">
        <v>-192567.97413908096</v>
      </c>
      <c r="CB25" s="154">
        <v>-61196</v>
      </c>
      <c r="CC25" s="154">
        <v>-11666</v>
      </c>
      <c r="CD25" s="154">
        <v>-29296</v>
      </c>
      <c r="CE25" s="154">
        <v>-30807</v>
      </c>
      <c r="CF25" s="154">
        <v>-19212</v>
      </c>
      <c r="CG25" s="154">
        <v>-10382</v>
      </c>
      <c r="CH25" s="154">
        <v>0</v>
      </c>
      <c r="CI25" s="154">
        <v>-106495</v>
      </c>
      <c r="CJ25" s="155">
        <v>-269054</v>
      </c>
      <c r="CK25" s="154">
        <v>-17706</v>
      </c>
      <c r="CL25" s="154">
        <v>-2758</v>
      </c>
      <c r="CM25" s="154">
        <v>-7294</v>
      </c>
      <c r="CN25" s="154">
        <v>-8873</v>
      </c>
      <c r="CO25" s="154">
        <v>-5225</v>
      </c>
      <c r="CP25" s="154">
        <v>-3131</v>
      </c>
      <c r="CQ25" s="154">
        <v>0</v>
      </c>
      <c r="CR25" s="154">
        <v>-27008</v>
      </c>
      <c r="CS25" s="155">
        <v>-71995</v>
      </c>
      <c r="CT25" s="154">
        <v>-36234</v>
      </c>
      <c r="CU25" s="154">
        <v>-5394</v>
      </c>
      <c r="CV25" s="154">
        <v>-14742</v>
      </c>
      <c r="CW25" s="154">
        <v>-18340</v>
      </c>
      <c r="CX25" s="154">
        <v>-11087</v>
      </c>
      <c r="CY25" s="154">
        <v>-7739</v>
      </c>
      <c r="CZ25" s="154">
        <v>0</v>
      </c>
      <c r="DA25" s="154">
        <v>-54096</v>
      </c>
      <c r="DB25" s="155">
        <v>-147633</v>
      </c>
    </row>
    <row r="26" spans="1:106">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4"/>
      <c r="BB26" s="154"/>
      <c r="BC26" s="154"/>
      <c r="BD26" s="154"/>
      <c r="BE26" s="154"/>
      <c r="BF26" s="154"/>
      <c r="BG26" s="154"/>
      <c r="BH26" s="154"/>
      <c r="BI26" s="155"/>
      <c r="BJ26" s="154"/>
      <c r="BK26" s="154"/>
      <c r="BL26" s="154"/>
      <c r="BM26" s="154"/>
      <c r="BN26" s="154"/>
      <c r="BO26" s="154"/>
      <c r="BP26" s="154"/>
      <c r="BQ26" s="154"/>
      <c r="BR26" s="155"/>
      <c r="BS26" s="154"/>
      <c r="BT26" s="154"/>
      <c r="BU26" s="154"/>
      <c r="BV26" s="154"/>
      <c r="BW26" s="154"/>
      <c r="BX26" s="154"/>
      <c r="BY26" s="154"/>
      <c r="BZ26" s="154"/>
      <c r="CA26" s="155"/>
      <c r="CB26" s="154"/>
      <c r="CC26" s="154"/>
      <c r="CD26" s="154"/>
      <c r="CE26" s="154"/>
      <c r="CF26" s="154"/>
      <c r="CG26" s="154"/>
      <c r="CH26" s="154"/>
      <c r="CI26" s="154"/>
      <c r="CJ26" s="155"/>
      <c r="CK26" s="154"/>
      <c r="CL26" s="154"/>
      <c r="CM26" s="154"/>
      <c r="CN26" s="154"/>
      <c r="CO26" s="154"/>
      <c r="CP26" s="154"/>
      <c r="CQ26" s="154"/>
      <c r="CR26" s="154"/>
      <c r="CS26" s="155"/>
      <c r="CT26" s="154"/>
      <c r="CU26" s="154"/>
      <c r="CV26" s="154"/>
      <c r="CW26" s="154"/>
      <c r="CX26" s="154"/>
      <c r="CY26" s="154"/>
      <c r="CZ26" s="154"/>
      <c r="DA26" s="154"/>
      <c r="DB26" s="155"/>
    </row>
    <row r="27" spans="1:106">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292</v>
      </c>
      <c r="BA27" s="154"/>
      <c r="BB27" s="154"/>
      <c r="BC27" s="154"/>
      <c r="BD27" s="154"/>
      <c r="BE27" s="154"/>
      <c r="BF27" s="154"/>
      <c r="BG27" s="154"/>
      <c r="BH27" s="154"/>
      <c r="BI27" s="155"/>
      <c r="BJ27" s="154"/>
      <c r="BK27" s="154"/>
      <c r="BL27" s="154"/>
      <c r="BM27" s="154"/>
      <c r="BN27" s="154"/>
      <c r="BO27" s="154"/>
      <c r="BP27" s="154"/>
      <c r="BQ27" s="154"/>
      <c r="BR27" s="155"/>
      <c r="BS27" s="154"/>
      <c r="BT27" s="154"/>
      <c r="BU27" s="154"/>
      <c r="BV27" s="154"/>
      <c r="BW27" s="154"/>
      <c r="BX27" s="154"/>
      <c r="BY27" s="154"/>
      <c r="BZ27" s="154"/>
      <c r="CA27" s="155"/>
      <c r="CB27" s="154"/>
      <c r="CC27" s="154"/>
      <c r="CD27" s="154"/>
      <c r="CE27" s="154"/>
      <c r="CF27" s="154"/>
      <c r="CG27" s="154"/>
      <c r="CH27" s="154"/>
      <c r="CI27" s="154"/>
      <c r="CJ27" s="155"/>
      <c r="CK27" s="154"/>
      <c r="CL27" s="154"/>
      <c r="CM27" s="154"/>
      <c r="CN27" s="154"/>
      <c r="CO27" s="154"/>
      <c r="CP27" s="154"/>
      <c r="CQ27" s="154"/>
      <c r="CR27" s="154"/>
      <c r="CS27" s="155"/>
      <c r="CT27" s="154"/>
      <c r="CU27" s="154"/>
      <c r="CV27" s="154"/>
      <c r="CW27" s="154"/>
      <c r="CX27" s="154"/>
      <c r="CY27" s="154"/>
      <c r="CZ27" s="154"/>
      <c r="DA27" s="154"/>
      <c r="DB27" s="155"/>
    </row>
    <row r="28" spans="1:106">
      <c r="A28" s="75" t="s">
        <v>218</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292</v>
      </c>
      <c r="BA28" s="154"/>
      <c r="BB28" s="154"/>
      <c r="BC28" s="154"/>
      <c r="BD28" s="154"/>
      <c r="BE28" s="154"/>
      <c r="BF28" s="154"/>
      <c r="BG28" s="154"/>
      <c r="BH28" s="154"/>
      <c r="BI28" s="155"/>
      <c r="BJ28" s="154"/>
      <c r="BK28" s="154"/>
      <c r="BL28" s="154"/>
      <c r="BM28" s="154"/>
      <c r="BN28" s="154"/>
      <c r="BO28" s="154"/>
      <c r="BP28" s="154"/>
      <c r="BQ28" s="154"/>
      <c r="BR28" s="155"/>
      <c r="BS28" s="154"/>
      <c r="BT28" s="154"/>
      <c r="BU28" s="154"/>
      <c r="BV28" s="154"/>
      <c r="BW28" s="154"/>
      <c r="BX28" s="154"/>
      <c r="BY28" s="154"/>
      <c r="BZ28" s="154"/>
      <c r="CA28" s="155"/>
      <c r="CB28" s="154"/>
      <c r="CC28" s="154"/>
      <c r="CD28" s="154"/>
      <c r="CE28" s="154"/>
      <c r="CF28" s="154"/>
      <c r="CG28" s="154"/>
      <c r="CH28" s="154"/>
      <c r="CI28" s="154"/>
      <c r="CJ28" s="155"/>
      <c r="CK28" s="154"/>
      <c r="CL28" s="154"/>
      <c r="CM28" s="154"/>
      <c r="CN28" s="154"/>
      <c r="CO28" s="154"/>
      <c r="CP28" s="154"/>
      <c r="CQ28" s="154"/>
      <c r="CR28" s="154"/>
      <c r="CS28" s="155"/>
      <c r="CT28" s="154"/>
      <c r="CU28" s="154"/>
      <c r="CV28" s="154"/>
      <c r="CW28" s="154"/>
      <c r="CX28" s="154"/>
      <c r="CY28" s="154"/>
      <c r="CZ28" s="154"/>
      <c r="DA28" s="154"/>
      <c r="DB28" s="155"/>
    </row>
    <row r="29" spans="1:106">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c r="BJ29" s="153"/>
      <c r="BK29" s="153"/>
      <c r="BL29" s="153"/>
      <c r="BM29" s="153"/>
      <c r="BN29" s="153"/>
      <c r="BO29" s="153"/>
      <c r="BP29" s="153"/>
      <c r="BQ29" s="153"/>
      <c r="BR29" s="152"/>
      <c r="BS29" s="153"/>
      <c r="BT29" s="153"/>
      <c r="BU29" s="153"/>
      <c r="BV29" s="153"/>
      <c r="BW29" s="153"/>
      <c r="BX29" s="153"/>
      <c r="BY29" s="153"/>
      <c r="BZ29" s="153"/>
      <c r="CA29" s="152"/>
      <c r="CB29" s="153"/>
      <c r="CC29" s="153"/>
      <c r="CD29" s="153"/>
      <c r="CE29" s="153"/>
      <c r="CF29" s="153"/>
      <c r="CG29" s="153"/>
      <c r="CH29" s="153"/>
      <c r="CI29" s="153"/>
      <c r="CJ29" s="152"/>
      <c r="CK29" s="153"/>
      <c r="CL29" s="153"/>
      <c r="CM29" s="153"/>
      <c r="CN29" s="153"/>
      <c r="CO29" s="153"/>
      <c r="CP29" s="153"/>
      <c r="CQ29" s="153"/>
      <c r="CR29" s="153"/>
      <c r="CS29" s="152"/>
      <c r="CT29" s="153"/>
      <c r="CU29" s="153"/>
      <c r="CV29" s="153"/>
      <c r="CW29" s="153"/>
      <c r="CX29" s="153"/>
      <c r="CY29" s="153"/>
      <c r="CZ29" s="153"/>
      <c r="DA29" s="153"/>
      <c r="DB29" s="152"/>
    </row>
    <row r="30" spans="1:106">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c r="BJ30" s="153">
        <v>338498</v>
      </c>
      <c r="BK30" s="153">
        <v>29859</v>
      </c>
      <c r="BL30" s="153">
        <v>243787</v>
      </c>
      <c r="BM30" s="153">
        <v>80388</v>
      </c>
      <c r="BN30" s="153">
        <v>-32530</v>
      </c>
      <c r="BO30" s="153">
        <v>15486</v>
      </c>
      <c r="BP30" s="153">
        <v>-1809</v>
      </c>
      <c r="BQ30" s="153">
        <v>-51756.116390867988</v>
      </c>
      <c r="BR30" s="152">
        <v>621922.88360913203</v>
      </c>
      <c r="BS30" s="153">
        <v>460074.55393924774</v>
      </c>
      <c r="BT30" s="153">
        <v>51686</v>
      </c>
      <c r="BU30" s="153">
        <v>317111.11062965333</v>
      </c>
      <c r="BV30" s="153">
        <v>115971.18369836679</v>
      </c>
      <c r="BW30" s="153">
        <v>-9786.0269592437944</v>
      </c>
      <c r="BX30" s="153">
        <v>21681</v>
      </c>
      <c r="BY30" s="153">
        <v>-2836</v>
      </c>
      <c r="BZ30" s="153">
        <v>-79089.665174951981</v>
      </c>
      <c r="CA30" s="152">
        <v>874812.15613307199</v>
      </c>
      <c r="CB30" s="153">
        <v>553578</v>
      </c>
      <c r="CC30" s="153">
        <v>71630</v>
      </c>
      <c r="CD30" s="153">
        <v>407472</v>
      </c>
      <c r="CE30" s="153">
        <v>150011</v>
      </c>
      <c r="CF30" s="153">
        <v>-6021</v>
      </c>
      <c r="CG30" s="153">
        <v>25698</v>
      </c>
      <c r="CH30" s="153">
        <v>-1844</v>
      </c>
      <c r="CI30" s="153">
        <v>-106495</v>
      </c>
      <c r="CJ30" s="152">
        <v>1094029</v>
      </c>
      <c r="CK30" s="153">
        <v>145927</v>
      </c>
      <c r="CL30" s="153">
        <v>20896</v>
      </c>
      <c r="CM30" s="153">
        <v>104819</v>
      </c>
      <c r="CN30" s="153">
        <v>56619</v>
      </c>
      <c r="CO30" s="153">
        <v>22620</v>
      </c>
      <c r="CP30" s="153">
        <v>4557</v>
      </c>
      <c r="CQ30" s="153">
        <v>15082</v>
      </c>
      <c r="CR30" s="153">
        <v>-27008</v>
      </c>
      <c r="CS30" s="152">
        <v>343512</v>
      </c>
      <c r="CT30" s="153">
        <v>360865</v>
      </c>
      <c r="CU30" s="153">
        <v>43923</v>
      </c>
      <c r="CV30" s="153">
        <v>215923</v>
      </c>
      <c r="CW30" s="153">
        <v>98698</v>
      </c>
      <c r="CX30" s="153">
        <v>53354</v>
      </c>
      <c r="CY30" s="153">
        <v>4307</v>
      </c>
      <c r="CZ30" s="153">
        <v>13138</v>
      </c>
      <c r="DA30" s="153">
        <v>-54096</v>
      </c>
      <c r="DB30" s="152">
        <v>736112</v>
      </c>
    </row>
    <row r="31" spans="1:106">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c r="BJ31" s="150"/>
      <c r="BK31" s="150"/>
      <c r="BL31" s="150"/>
      <c r="BM31" s="150"/>
      <c r="BN31" s="150"/>
      <c r="BO31" s="150"/>
      <c r="BP31" s="150"/>
      <c r="BQ31" s="150"/>
      <c r="BR31" s="151"/>
      <c r="BS31" s="150"/>
      <c r="BT31" s="150"/>
      <c r="BU31" s="150"/>
      <c r="BV31" s="150"/>
      <c r="BW31" s="150"/>
      <c r="BX31" s="150"/>
      <c r="BY31" s="150"/>
      <c r="BZ31" s="150"/>
      <c r="CA31" s="151"/>
      <c r="CB31" s="150"/>
      <c r="CC31" s="150"/>
      <c r="CD31" s="150"/>
      <c r="CE31" s="150"/>
      <c r="CF31" s="150"/>
      <c r="CG31" s="150"/>
      <c r="CH31" s="150"/>
      <c r="CI31" s="150"/>
      <c r="CJ31" s="151"/>
      <c r="CK31" s="150"/>
      <c r="CL31" s="150"/>
      <c r="CM31" s="150"/>
      <c r="CN31" s="150"/>
      <c r="CO31" s="150"/>
      <c r="CP31" s="150"/>
      <c r="CQ31" s="150"/>
      <c r="CR31" s="150"/>
      <c r="CS31" s="151"/>
      <c r="CT31" s="150"/>
      <c r="CU31" s="150"/>
      <c r="CV31" s="150"/>
      <c r="CW31" s="150"/>
      <c r="CX31" s="150"/>
      <c r="CY31" s="150"/>
      <c r="CZ31" s="150"/>
      <c r="DA31" s="150"/>
      <c r="DB31" s="151"/>
    </row>
    <row r="32" spans="1:106">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c r="BJ32" s="153">
        <v>0</v>
      </c>
      <c r="BK32" s="153">
        <v>0</v>
      </c>
      <c r="BL32" s="153">
        <v>0</v>
      </c>
      <c r="BM32" s="153">
        <v>0</v>
      </c>
      <c r="BN32" s="153">
        <v>0</v>
      </c>
      <c r="BO32" s="153">
        <v>0</v>
      </c>
      <c r="BP32" s="153">
        <v>0</v>
      </c>
      <c r="BQ32" s="153">
        <v>0</v>
      </c>
      <c r="BR32" s="152">
        <v>-23550</v>
      </c>
      <c r="BS32" s="153">
        <v>0</v>
      </c>
      <c r="BT32" s="153">
        <v>0</v>
      </c>
      <c r="BU32" s="153">
        <v>0</v>
      </c>
      <c r="BV32" s="153">
        <v>0</v>
      </c>
      <c r="BW32" s="153">
        <v>0</v>
      </c>
      <c r="BX32" s="153">
        <v>0</v>
      </c>
      <c r="BY32" s="153">
        <v>0</v>
      </c>
      <c r="BZ32" s="153">
        <v>0</v>
      </c>
      <c r="CA32" s="152">
        <v>-36798</v>
      </c>
      <c r="CB32" s="153"/>
      <c r="CC32" s="153"/>
      <c r="CD32" s="153"/>
      <c r="CE32" s="153"/>
      <c r="CF32" s="153"/>
      <c r="CG32" s="153"/>
      <c r="CH32" s="153"/>
      <c r="CI32" s="153"/>
      <c r="CJ32" s="152">
        <v>-51188</v>
      </c>
      <c r="CK32" s="153"/>
      <c r="CL32" s="153"/>
      <c r="CM32" s="153"/>
      <c r="CN32" s="153"/>
      <c r="CO32" s="153"/>
      <c r="CP32" s="153"/>
      <c r="CQ32" s="153"/>
      <c r="CR32" s="153"/>
      <c r="CS32" s="152">
        <v>-14144</v>
      </c>
      <c r="CT32" s="153"/>
      <c r="CU32" s="153"/>
      <c r="CV32" s="153"/>
      <c r="CW32" s="153"/>
      <c r="CX32" s="153"/>
      <c r="CY32" s="153"/>
      <c r="CZ32" s="153"/>
      <c r="DA32" s="153"/>
      <c r="DB32" s="152">
        <v>-28400</v>
      </c>
    </row>
    <row r="33" spans="1:106">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c r="BJ33" s="150"/>
      <c r="BK33" s="150"/>
      <c r="BL33" s="150"/>
      <c r="BM33" s="150"/>
      <c r="BN33" s="150"/>
      <c r="BO33" s="150"/>
      <c r="BP33" s="150"/>
      <c r="BQ33" s="150"/>
      <c r="BR33" s="151"/>
      <c r="BS33" s="150"/>
      <c r="BT33" s="150"/>
      <c r="BU33" s="150"/>
      <c r="BV33" s="150"/>
      <c r="BW33" s="150"/>
      <c r="BX33" s="150"/>
      <c r="BY33" s="150"/>
      <c r="BZ33" s="150"/>
      <c r="CA33" s="151"/>
      <c r="CB33" s="150"/>
      <c r="CC33" s="150"/>
      <c r="CD33" s="150"/>
      <c r="CE33" s="150"/>
      <c r="CF33" s="150"/>
      <c r="CG33" s="150"/>
      <c r="CH33" s="150"/>
      <c r="CI33" s="150"/>
      <c r="CJ33" s="151"/>
      <c r="CK33" s="150"/>
      <c r="CL33" s="150"/>
      <c r="CM33" s="150"/>
      <c r="CN33" s="150"/>
      <c r="CO33" s="150"/>
      <c r="CP33" s="150"/>
      <c r="CQ33" s="150"/>
      <c r="CR33" s="150"/>
      <c r="CS33" s="151"/>
      <c r="CT33" s="150"/>
      <c r="CU33" s="150"/>
      <c r="CV33" s="150"/>
      <c r="CW33" s="150"/>
      <c r="CX33" s="150"/>
      <c r="CY33" s="150"/>
      <c r="CZ33" s="150"/>
      <c r="DA33" s="150"/>
      <c r="DB33" s="151"/>
    </row>
    <row r="34" spans="1:106">
      <c r="A34" s="72" t="s">
        <v>219</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c r="BJ34" s="153">
        <v>0</v>
      </c>
      <c r="BK34" s="153">
        <v>0</v>
      </c>
      <c r="BL34" s="153">
        <v>0</v>
      </c>
      <c r="BM34" s="153">
        <v>0</v>
      </c>
      <c r="BN34" s="153">
        <v>0</v>
      </c>
      <c r="BO34" s="153">
        <v>0</v>
      </c>
      <c r="BP34" s="153">
        <v>0</v>
      </c>
      <c r="BQ34" s="153">
        <v>0</v>
      </c>
      <c r="BR34" s="152">
        <v>-78821</v>
      </c>
      <c r="BS34" s="153">
        <v>0</v>
      </c>
      <c r="BT34" s="153">
        <v>0</v>
      </c>
      <c r="BU34" s="153">
        <v>0</v>
      </c>
      <c r="BV34" s="153">
        <v>0</v>
      </c>
      <c r="BW34" s="153">
        <v>0</v>
      </c>
      <c r="BX34" s="153">
        <v>0</v>
      </c>
      <c r="BY34" s="153">
        <v>0</v>
      </c>
      <c r="BZ34" s="153">
        <v>0</v>
      </c>
      <c r="CA34" s="152">
        <v>-127352</v>
      </c>
      <c r="CB34" s="153"/>
      <c r="CC34" s="153"/>
      <c r="CD34" s="153"/>
      <c r="CE34" s="153"/>
      <c r="CF34" s="153"/>
      <c r="CG34" s="153"/>
      <c r="CH34" s="153"/>
      <c r="CI34" s="153"/>
      <c r="CJ34" s="152">
        <v>-179131</v>
      </c>
      <c r="CK34" s="153"/>
      <c r="CL34" s="153"/>
      <c r="CM34" s="153"/>
      <c r="CN34" s="153"/>
      <c r="CO34" s="153"/>
      <c r="CP34" s="153"/>
      <c r="CQ34" s="153"/>
      <c r="CR34" s="153"/>
      <c r="CS34" s="152">
        <v>-60858</v>
      </c>
      <c r="CT34" s="153"/>
      <c r="CU34" s="153"/>
      <c r="CV34" s="153"/>
      <c r="CW34" s="153"/>
      <c r="CX34" s="153"/>
      <c r="CY34" s="153"/>
      <c r="CZ34" s="153"/>
      <c r="DA34" s="153"/>
      <c r="DB34" s="152">
        <v>-122619</v>
      </c>
    </row>
    <row r="35" spans="1:106">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c r="BJ35" s="150"/>
      <c r="BK35" s="150"/>
      <c r="BL35" s="150"/>
      <c r="BM35" s="150"/>
      <c r="BN35" s="150"/>
      <c r="BO35" s="150"/>
      <c r="BP35" s="150"/>
      <c r="BQ35" s="150"/>
      <c r="BR35" s="151"/>
      <c r="BS35" s="150"/>
      <c r="BT35" s="150"/>
      <c r="BU35" s="150"/>
      <c r="BV35" s="150"/>
      <c r="BW35" s="150"/>
      <c r="BX35" s="150"/>
      <c r="BY35" s="150"/>
      <c r="BZ35" s="150"/>
      <c r="CA35" s="151"/>
      <c r="CB35" s="150"/>
      <c r="CC35" s="150"/>
      <c r="CD35" s="150"/>
      <c r="CE35" s="150"/>
      <c r="CF35" s="150"/>
      <c r="CG35" s="150"/>
      <c r="CH35" s="150"/>
      <c r="CI35" s="150"/>
      <c r="CJ35" s="151"/>
      <c r="CK35" s="150"/>
      <c r="CL35" s="150"/>
      <c r="CM35" s="150"/>
      <c r="CN35" s="150"/>
      <c r="CO35" s="150"/>
      <c r="CP35" s="150"/>
      <c r="CQ35" s="150"/>
      <c r="CR35" s="150"/>
      <c r="CS35" s="151"/>
      <c r="CT35" s="150"/>
      <c r="CU35" s="150"/>
      <c r="CV35" s="150"/>
      <c r="CW35" s="150"/>
      <c r="CX35" s="150"/>
      <c r="CY35" s="150"/>
      <c r="CZ35" s="150"/>
      <c r="DA35" s="150"/>
      <c r="DB35" s="151"/>
    </row>
    <row r="36" spans="1:106">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c r="BJ36" s="153">
        <v>0</v>
      </c>
      <c r="BK36" s="153">
        <v>0</v>
      </c>
      <c r="BL36" s="153">
        <v>0</v>
      </c>
      <c r="BM36" s="153">
        <v>0</v>
      </c>
      <c r="BN36" s="153">
        <v>0</v>
      </c>
      <c r="BO36" s="153">
        <v>0</v>
      </c>
      <c r="BP36" s="153">
        <v>0</v>
      </c>
      <c r="BQ36" s="153">
        <v>0</v>
      </c>
      <c r="BR36" s="152">
        <v>519552</v>
      </c>
      <c r="BS36" s="153">
        <v>0</v>
      </c>
      <c r="BT36" s="153">
        <v>0</v>
      </c>
      <c r="BU36" s="153">
        <v>0</v>
      </c>
      <c r="BV36" s="153">
        <v>0</v>
      </c>
      <c r="BW36" s="153">
        <v>0</v>
      </c>
      <c r="BX36" s="153">
        <v>0</v>
      </c>
      <c r="BY36" s="153">
        <v>0</v>
      </c>
      <c r="BZ36" s="153">
        <v>0</v>
      </c>
      <c r="CA36" s="152">
        <v>710662.15613307199</v>
      </c>
      <c r="CB36" s="153"/>
      <c r="CC36" s="153"/>
      <c r="CD36" s="153"/>
      <c r="CE36" s="153"/>
      <c r="CF36" s="153"/>
      <c r="CG36" s="153"/>
      <c r="CH36" s="153"/>
      <c r="CI36" s="153"/>
      <c r="CJ36" s="152">
        <v>863710</v>
      </c>
      <c r="CK36" s="153"/>
      <c r="CL36" s="153"/>
      <c r="CM36" s="153"/>
      <c r="CN36" s="153"/>
      <c r="CO36" s="153"/>
      <c r="CP36" s="153"/>
      <c r="CQ36" s="153"/>
      <c r="CR36" s="153"/>
      <c r="CS36" s="152">
        <v>268510</v>
      </c>
      <c r="CT36" s="153"/>
      <c r="CU36" s="153"/>
      <c r="CV36" s="153"/>
      <c r="CW36" s="153"/>
      <c r="CX36" s="153"/>
      <c r="CY36" s="153"/>
      <c r="CZ36" s="153"/>
      <c r="DA36" s="153"/>
      <c r="DB36" s="152">
        <v>585093</v>
      </c>
    </row>
    <row r="37" spans="1:106">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c r="BJ37" s="150"/>
      <c r="BK37" s="150"/>
      <c r="BL37" s="150"/>
      <c r="BM37" s="150"/>
      <c r="BN37" s="150"/>
      <c r="BO37" s="150"/>
      <c r="BP37" s="150"/>
      <c r="BQ37" s="150"/>
      <c r="BR37" s="151"/>
      <c r="BS37" s="150"/>
      <c r="BT37" s="150"/>
      <c r="BU37" s="150"/>
      <c r="BV37" s="150"/>
      <c r="BW37" s="150"/>
      <c r="BX37" s="150"/>
      <c r="BY37" s="150"/>
      <c r="BZ37" s="150"/>
      <c r="CA37" s="151"/>
      <c r="CB37" s="150"/>
      <c r="CC37" s="150"/>
      <c r="CD37" s="150"/>
      <c r="CE37" s="150"/>
      <c r="CF37" s="150"/>
      <c r="CG37" s="150"/>
      <c r="CH37" s="150"/>
      <c r="CI37" s="150"/>
      <c r="CJ37" s="151"/>
      <c r="CK37" s="150"/>
      <c r="CL37" s="150"/>
      <c r="CM37" s="150"/>
      <c r="CN37" s="150"/>
      <c r="CO37" s="150"/>
      <c r="CP37" s="150"/>
      <c r="CQ37" s="150"/>
      <c r="CR37" s="150"/>
      <c r="CS37" s="151"/>
      <c r="CT37" s="150"/>
      <c r="CU37" s="150"/>
      <c r="CV37" s="150"/>
      <c r="CW37" s="150"/>
      <c r="CX37" s="150"/>
      <c r="CY37" s="150"/>
      <c r="CZ37" s="150"/>
      <c r="DA37" s="150"/>
      <c r="DB37" s="151"/>
    </row>
    <row r="38" spans="1:106">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c r="BJ38" s="153">
        <v>0</v>
      </c>
      <c r="BK38" s="153">
        <v>0</v>
      </c>
      <c r="BL38" s="153">
        <v>0</v>
      </c>
      <c r="BM38" s="153">
        <v>0</v>
      </c>
      <c r="BN38" s="153">
        <v>0</v>
      </c>
      <c r="BO38" s="153">
        <v>0</v>
      </c>
      <c r="BP38" s="153">
        <v>0</v>
      </c>
      <c r="BQ38" s="153">
        <v>0</v>
      </c>
      <c r="BR38" s="152">
        <v>-30733</v>
      </c>
      <c r="BS38" s="153">
        <v>0</v>
      </c>
      <c r="BT38" s="153">
        <v>0</v>
      </c>
      <c r="BU38" s="153">
        <v>0</v>
      </c>
      <c r="BV38" s="153">
        <v>0</v>
      </c>
      <c r="BW38" s="153">
        <v>0</v>
      </c>
      <c r="BX38" s="153">
        <v>0</v>
      </c>
      <c r="BY38" s="153">
        <v>0</v>
      </c>
      <c r="BZ38" s="153">
        <v>0</v>
      </c>
      <c r="CA38" s="152">
        <v>-33582.250547812298</v>
      </c>
      <c r="CB38" s="153"/>
      <c r="CC38" s="153"/>
      <c r="CD38" s="153"/>
      <c r="CE38" s="153"/>
      <c r="CF38" s="153"/>
      <c r="CG38" s="153"/>
      <c r="CH38" s="153"/>
      <c r="CI38" s="153"/>
      <c r="CJ38" s="152">
        <v>-58692</v>
      </c>
      <c r="CK38" s="153"/>
      <c r="CL38" s="153"/>
      <c r="CM38" s="153"/>
      <c r="CN38" s="153"/>
      <c r="CO38" s="153"/>
      <c r="CP38" s="153"/>
      <c r="CQ38" s="153"/>
      <c r="CR38" s="153"/>
      <c r="CS38" s="152">
        <v>-33935</v>
      </c>
      <c r="CT38" s="153"/>
      <c r="CU38" s="153"/>
      <c r="CV38" s="153"/>
      <c r="CW38" s="153"/>
      <c r="CX38" s="153"/>
      <c r="CY38" s="153"/>
      <c r="CZ38" s="153"/>
      <c r="DA38" s="153"/>
      <c r="DB38" s="152">
        <v>-56703</v>
      </c>
    </row>
    <row r="39" spans="1:106">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c r="BJ39" s="150"/>
      <c r="BK39" s="150"/>
      <c r="BL39" s="150"/>
      <c r="BM39" s="150"/>
      <c r="BN39" s="150"/>
      <c r="BO39" s="150"/>
      <c r="BP39" s="150"/>
      <c r="BQ39" s="150"/>
      <c r="BR39" s="151"/>
      <c r="BS39" s="150"/>
      <c r="BT39" s="150"/>
      <c r="BU39" s="150"/>
      <c r="BV39" s="150"/>
      <c r="BW39" s="150"/>
      <c r="BX39" s="150"/>
      <c r="BY39" s="150"/>
      <c r="BZ39" s="150"/>
      <c r="CA39" s="151"/>
      <c r="CB39" s="150"/>
      <c r="CC39" s="150"/>
      <c r="CD39" s="150"/>
      <c r="CE39" s="150"/>
      <c r="CF39" s="150"/>
      <c r="CG39" s="150"/>
      <c r="CH39" s="150"/>
      <c r="CI39" s="150"/>
      <c r="CJ39" s="151"/>
      <c r="CK39" s="150"/>
      <c r="CL39" s="150"/>
      <c r="CM39" s="150"/>
      <c r="CN39" s="150"/>
      <c r="CO39" s="150"/>
      <c r="CP39" s="150"/>
      <c r="CQ39" s="150"/>
      <c r="CR39" s="150"/>
      <c r="CS39" s="151"/>
      <c r="CT39" s="150"/>
      <c r="CU39" s="150"/>
      <c r="CV39" s="150"/>
      <c r="CW39" s="150"/>
      <c r="CX39" s="150"/>
      <c r="CY39" s="150"/>
      <c r="CZ39" s="150"/>
      <c r="DA39" s="150"/>
      <c r="DB39" s="151"/>
    </row>
    <row r="40" spans="1:106">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c r="BJ40" s="153">
        <v>0</v>
      </c>
      <c r="BK40" s="153">
        <v>0</v>
      </c>
      <c r="BL40" s="153">
        <v>0</v>
      </c>
      <c r="BM40" s="153">
        <v>0</v>
      </c>
      <c r="BN40" s="153">
        <v>0</v>
      </c>
      <c r="BO40" s="153">
        <v>0</v>
      </c>
      <c r="BP40" s="153">
        <v>0</v>
      </c>
      <c r="BQ40" s="153">
        <v>0</v>
      </c>
      <c r="BR40" s="152">
        <v>488819</v>
      </c>
      <c r="BS40" s="153">
        <v>0</v>
      </c>
      <c r="BT40" s="153">
        <v>0</v>
      </c>
      <c r="BU40" s="153">
        <v>0</v>
      </c>
      <c r="BV40" s="153">
        <v>0</v>
      </c>
      <c r="BW40" s="153">
        <v>0</v>
      </c>
      <c r="BX40" s="153">
        <v>0</v>
      </c>
      <c r="BY40" s="153">
        <v>0</v>
      </c>
      <c r="BZ40" s="153">
        <v>0</v>
      </c>
      <c r="CA40" s="152">
        <v>677079.90558525966</v>
      </c>
      <c r="CB40" s="153"/>
      <c r="CC40" s="153"/>
      <c r="CD40" s="153"/>
      <c r="CE40" s="153"/>
      <c r="CF40" s="153"/>
      <c r="CG40" s="153"/>
      <c r="CH40" s="153"/>
      <c r="CI40" s="153"/>
      <c r="CJ40" s="152">
        <v>805018</v>
      </c>
      <c r="CK40" s="153"/>
      <c r="CL40" s="153"/>
      <c r="CM40" s="153"/>
      <c r="CN40" s="153"/>
      <c r="CO40" s="153"/>
      <c r="CP40" s="153"/>
      <c r="CQ40" s="153"/>
      <c r="CR40" s="153"/>
      <c r="CS40" s="162">
        <v>234575</v>
      </c>
      <c r="CT40" s="153"/>
      <c r="CU40" s="153"/>
      <c r="CV40" s="153"/>
      <c r="CW40" s="153"/>
      <c r="CX40" s="153"/>
      <c r="CY40" s="153"/>
      <c r="CZ40" s="153"/>
      <c r="DA40" s="153"/>
      <c r="DB40" s="152">
        <v>528390</v>
      </c>
    </row>
    <row r="41" spans="1:106">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c r="BJ41" s="150"/>
      <c r="BK41" s="150"/>
      <c r="BL41" s="150"/>
      <c r="BM41" s="150"/>
      <c r="BN41" s="150"/>
      <c r="BO41" s="150"/>
      <c r="BP41" s="150"/>
      <c r="BQ41" s="150"/>
      <c r="BR41" s="151"/>
      <c r="BS41" s="150"/>
      <c r="BT41" s="150"/>
      <c r="BU41" s="150"/>
      <c r="BV41" s="150"/>
      <c r="BW41" s="150"/>
      <c r="BX41" s="150"/>
      <c r="BY41" s="150"/>
      <c r="BZ41" s="150"/>
      <c r="CA41" s="151"/>
      <c r="CB41" s="150"/>
      <c r="CC41" s="150"/>
      <c r="CD41" s="150"/>
      <c r="CE41" s="150"/>
      <c r="CF41" s="150"/>
      <c r="CG41" s="150"/>
      <c r="CH41" s="150"/>
      <c r="CI41" s="150"/>
      <c r="CJ41" s="151"/>
      <c r="CK41" s="150"/>
      <c r="CL41" s="150"/>
      <c r="CM41" s="150"/>
      <c r="CN41" s="150"/>
      <c r="CO41" s="150"/>
      <c r="CP41" s="150"/>
      <c r="CQ41" s="150"/>
      <c r="CR41" s="150"/>
      <c r="CS41" s="151"/>
      <c r="CT41" s="150"/>
      <c r="CU41" s="150"/>
      <c r="CV41" s="150"/>
      <c r="CW41" s="150"/>
      <c r="CX41" s="150"/>
      <c r="CY41" s="150"/>
      <c r="CZ41" s="150"/>
      <c r="DA41" s="150"/>
      <c r="DB41" s="151"/>
    </row>
    <row r="42" spans="1:106">
      <c r="A42" s="71" t="s">
        <v>220</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c r="BJ42" s="156">
        <v>2653058</v>
      </c>
      <c r="BK42" s="156">
        <v>0</v>
      </c>
      <c r="BL42" s="156">
        <v>1075738</v>
      </c>
      <c r="BM42" s="156">
        <v>1176333</v>
      </c>
      <c r="BN42" s="156">
        <v>579818</v>
      </c>
      <c r="BO42" s="156">
        <v>145092</v>
      </c>
      <c r="BP42" s="156">
        <v>0</v>
      </c>
      <c r="BQ42" s="156">
        <v>0</v>
      </c>
      <c r="BR42" s="152">
        <v>5630039</v>
      </c>
      <c r="BS42" s="156">
        <v>2666300.5124710933</v>
      </c>
      <c r="BT42" s="156">
        <v>0</v>
      </c>
      <c r="BU42" s="156">
        <v>1160486.028783144</v>
      </c>
      <c r="BV42" s="156">
        <v>1435040.1851881782</v>
      </c>
      <c r="BW42" s="156">
        <v>742625.55281229981</v>
      </c>
      <c r="BX42" s="156">
        <v>153683.82533170629</v>
      </c>
      <c r="BY42" s="156">
        <v>0</v>
      </c>
      <c r="BZ42" s="156">
        <v>0</v>
      </c>
      <c r="CA42" s="152">
        <v>6158136.1045864215</v>
      </c>
      <c r="CB42" s="156">
        <v>2770375</v>
      </c>
      <c r="CC42" s="156">
        <v>0</v>
      </c>
      <c r="CD42" s="156">
        <v>1256223</v>
      </c>
      <c r="CE42" s="156">
        <v>1472130</v>
      </c>
      <c r="CF42" s="156">
        <v>1101433</v>
      </c>
      <c r="CG42" s="156">
        <v>167926</v>
      </c>
      <c r="CH42" s="156">
        <v>0</v>
      </c>
      <c r="CI42" s="156">
        <v>0</v>
      </c>
      <c r="CJ42" s="152">
        <v>6768087</v>
      </c>
      <c r="CK42" s="156">
        <v>2753850</v>
      </c>
      <c r="CL42" s="156">
        <v>0</v>
      </c>
      <c r="CM42" s="156">
        <v>1243798</v>
      </c>
      <c r="CN42" s="156">
        <v>1774094</v>
      </c>
      <c r="CO42" s="156">
        <v>1122885</v>
      </c>
      <c r="CP42" s="156">
        <v>205413</v>
      </c>
      <c r="CQ42" s="156">
        <v>0</v>
      </c>
      <c r="CR42" s="156">
        <v>0</v>
      </c>
      <c r="CS42" s="152">
        <v>7100040</v>
      </c>
      <c r="CT42" s="156">
        <v>2894574</v>
      </c>
      <c r="CU42" s="156">
        <v>0</v>
      </c>
      <c r="CV42" s="156">
        <v>1275193</v>
      </c>
      <c r="CW42" s="156">
        <v>1826425</v>
      </c>
      <c r="CX42" s="156">
        <v>1216949</v>
      </c>
      <c r="CY42" s="156">
        <v>176826</v>
      </c>
      <c r="CZ42" s="156">
        <v>0</v>
      </c>
      <c r="DA42" s="156">
        <v>0</v>
      </c>
      <c r="DB42" s="152">
        <v>7389967</v>
      </c>
    </row>
    <row r="43" spans="1:106">
      <c r="A43" s="71" t="s">
        <v>221</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c r="BJ43" s="156">
        <v>43264.37502391234</v>
      </c>
      <c r="BK43" s="156">
        <v>287096.75851082674</v>
      </c>
      <c r="BL43" s="156">
        <v>19412.584754492163</v>
      </c>
      <c r="BM43" s="156">
        <v>0</v>
      </c>
      <c r="BN43" s="156">
        <v>0</v>
      </c>
      <c r="BO43" s="156">
        <v>0</v>
      </c>
      <c r="BP43" s="156">
        <v>0</v>
      </c>
      <c r="BQ43" s="156">
        <v>0</v>
      </c>
      <c r="BR43" s="152">
        <v>349774</v>
      </c>
      <c r="BS43" s="156">
        <v>47039.398730635563</v>
      </c>
      <c r="BT43" s="156">
        <v>295128.81039785774</v>
      </c>
      <c r="BU43" s="156">
        <v>18055.680934117507</v>
      </c>
      <c r="BV43" s="156">
        <v>0</v>
      </c>
      <c r="BW43" s="156">
        <v>0</v>
      </c>
      <c r="BX43" s="156">
        <v>0</v>
      </c>
      <c r="BY43" s="156">
        <v>0</v>
      </c>
      <c r="BZ43" s="156">
        <v>0</v>
      </c>
      <c r="CA43" s="152">
        <v>360223.89006261085</v>
      </c>
      <c r="CB43" s="156">
        <v>64721</v>
      </c>
      <c r="CC43" s="156">
        <v>288354</v>
      </c>
      <c r="CD43" s="156">
        <v>16368</v>
      </c>
      <c r="CE43" s="156">
        <v>0</v>
      </c>
      <c r="CF43" s="156">
        <v>0</v>
      </c>
      <c r="CG43" s="156">
        <v>0</v>
      </c>
      <c r="CH43" s="156">
        <v>0</v>
      </c>
      <c r="CI43" s="156">
        <v>0</v>
      </c>
      <c r="CJ43" s="152">
        <v>369443</v>
      </c>
      <c r="CK43" s="156">
        <v>54814</v>
      </c>
      <c r="CL43" s="156">
        <v>309940</v>
      </c>
      <c r="CM43" s="156">
        <v>17078</v>
      </c>
      <c r="CN43" s="156">
        <v>0</v>
      </c>
      <c r="CO43" s="156">
        <v>0</v>
      </c>
      <c r="CP43" s="156">
        <v>0</v>
      </c>
      <c r="CQ43" s="156">
        <v>0</v>
      </c>
      <c r="CR43" s="156">
        <v>0</v>
      </c>
      <c r="CS43" s="152">
        <v>381832</v>
      </c>
      <c r="CT43" s="156">
        <v>60296.216642332634</v>
      </c>
      <c r="CU43" s="156">
        <v>325060.64607661893</v>
      </c>
      <c r="CV43" s="156">
        <v>17097.646499215552</v>
      </c>
      <c r="CW43" s="156">
        <v>0</v>
      </c>
      <c r="CX43" s="156">
        <v>0</v>
      </c>
      <c r="CY43" s="156">
        <v>0</v>
      </c>
      <c r="CZ43" s="156">
        <v>0</v>
      </c>
      <c r="DA43" s="156">
        <v>0</v>
      </c>
      <c r="DB43" s="152">
        <v>402455</v>
      </c>
    </row>
    <row r="44" spans="1:106">
      <c r="A44" s="71" t="s">
        <v>222</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c r="BJ44" s="156">
        <v>636656</v>
      </c>
      <c r="BK44" s="156">
        <v>0</v>
      </c>
      <c r="BL44" s="156">
        <v>286724</v>
      </c>
      <c r="BM44" s="156">
        <v>208198</v>
      </c>
      <c r="BN44" s="156">
        <v>96750</v>
      </c>
      <c r="BO44" s="156">
        <v>50928</v>
      </c>
      <c r="BP44" s="156">
        <v>0</v>
      </c>
      <c r="BQ44" s="156">
        <v>0</v>
      </c>
      <c r="BR44" s="152">
        <v>1279256</v>
      </c>
      <c r="BS44" s="156">
        <v>933026.65768000507</v>
      </c>
      <c r="BT44" s="156">
        <v>0</v>
      </c>
      <c r="BU44" s="156">
        <v>438923.32113080606</v>
      </c>
      <c r="BV44" s="156">
        <v>316301.27537616697</v>
      </c>
      <c r="BW44" s="156">
        <v>164713.21379590299</v>
      </c>
      <c r="BX44" s="156">
        <v>74757.691811414988</v>
      </c>
      <c r="BY44" s="156">
        <v>0</v>
      </c>
      <c r="BZ44" s="156">
        <v>0</v>
      </c>
      <c r="CA44" s="152">
        <v>1927722.1597942959</v>
      </c>
      <c r="CB44" s="156">
        <v>1232077.21975002</v>
      </c>
      <c r="CC44" s="156">
        <v>0</v>
      </c>
      <c r="CD44" s="156">
        <v>593139.30613029678</v>
      </c>
      <c r="CE44" s="156">
        <v>456745.19365958299</v>
      </c>
      <c r="CF44" s="156">
        <v>246439.11096257999</v>
      </c>
      <c r="CG44" s="156">
        <v>98941.761564383996</v>
      </c>
      <c r="CH44" s="156">
        <v>0</v>
      </c>
      <c r="CI44" s="156">
        <v>0</v>
      </c>
      <c r="CJ44" s="152">
        <v>2627342.592066864</v>
      </c>
      <c r="CK44" s="156">
        <v>322482</v>
      </c>
      <c r="CL44" s="156">
        <v>0</v>
      </c>
      <c r="CM44" s="156">
        <v>166535</v>
      </c>
      <c r="CN44" s="156">
        <v>141609</v>
      </c>
      <c r="CO44" s="156">
        <v>69481</v>
      </c>
      <c r="CP44" s="156">
        <v>24346</v>
      </c>
      <c r="CQ44" s="156">
        <v>0</v>
      </c>
      <c r="CR44" s="156">
        <v>0</v>
      </c>
      <c r="CS44" s="152">
        <v>724453</v>
      </c>
      <c r="CT44" s="156">
        <v>667044</v>
      </c>
      <c r="CU44" s="156">
        <v>0</v>
      </c>
      <c r="CV44" s="156">
        <v>321921</v>
      </c>
      <c r="CW44" s="156">
        <v>288424</v>
      </c>
      <c r="CX44" s="156">
        <v>155203</v>
      </c>
      <c r="CY44" s="156">
        <v>68181</v>
      </c>
      <c r="CZ44" s="156">
        <v>0</v>
      </c>
      <c r="DA44" s="156">
        <v>0</v>
      </c>
      <c r="DB44" s="152">
        <v>1500773</v>
      </c>
    </row>
    <row r="45" spans="1:106">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c r="BJ45" s="159">
        <v>501126.91664794507</v>
      </c>
      <c r="BK45" s="157">
        <v>29859</v>
      </c>
      <c r="BL45" s="157">
        <v>231312.32478745398</v>
      </c>
      <c r="BM45" s="157">
        <v>113445</v>
      </c>
      <c r="BN45" s="157">
        <v>51326</v>
      </c>
      <c r="BO45" s="157">
        <v>34661.223295803007</v>
      </c>
      <c r="BP45" s="157">
        <v>-1809</v>
      </c>
      <c r="BQ45" s="157">
        <v>-51756.116390867988</v>
      </c>
      <c r="BR45" s="158">
        <v>908164.88360913203</v>
      </c>
      <c r="BS45" s="159">
        <v>727012.1468286789</v>
      </c>
      <c r="BT45" s="157">
        <v>51686</v>
      </c>
      <c r="BU45" s="157">
        <v>353165.29164460034</v>
      </c>
      <c r="BV45" s="157">
        <v>171061.99659754569</v>
      </c>
      <c r="BW45" s="157">
        <v>91636.664905631216</v>
      </c>
      <c r="BX45" s="157">
        <v>50415.197060251994</v>
      </c>
      <c r="BY45" s="157">
        <v>-2836</v>
      </c>
      <c r="BZ45" s="157">
        <v>-79089.665174951981</v>
      </c>
      <c r="CA45" s="158">
        <v>1363051.6318617556</v>
      </c>
      <c r="CB45" s="159">
        <v>936881.21975001995</v>
      </c>
      <c r="CC45" s="157">
        <v>71630</v>
      </c>
      <c r="CD45" s="157">
        <v>467407.30613029678</v>
      </c>
      <c r="CE45" s="157">
        <v>254504.19365958299</v>
      </c>
      <c r="CF45" s="157">
        <v>120856.11096257999</v>
      </c>
      <c r="CG45" s="157">
        <v>65755.761564383996</v>
      </c>
      <c r="CH45" s="157">
        <v>-1844</v>
      </c>
      <c r="CI45" s="157">
        <v>-106495</v>
      </c>
      <c r="CJ45" s="158">
        <v>1808695.592066864</v>
      </c>
      <c r="CK45" s="159">
        <v>251398</v>
      </c>
      <c r="CL45" s="157">
        <v>20896</v>
      </c>
      <c r="CM45" s="157">
        <v>131590</v>
      </c>
      <c r="CN45" s="157">
        <v>90197</v>
      </c>
      <c r="CO45" s="157">
        <v>32390</v>
      </c>
      <c r="CP45" s="157">
        <v>15766</v>
      </c>
      <c r="CQ45" s="157">
        <v>15082</v>
      </c>
      <c r="CR45" s="157">
        <v>-27008</v>
      </c>
      <c r="CS45" s="158">
        <v>530311</v>
      </c>
      <c r="CT45" s="159">
        <v>524404</v>
      </c>
      <c r="CU45" s="157">
        <v>43923</v>
      </c>
      <c r="CV45" s="157">
        <v>250317</v>
      </c>
      <c r="CW45" s="157">
        <v>177246</v>
      </c>
      <c r="CX45" s="157">
        <v>75864</v>
      </c>
      <c r="CY45" s="157">
        <v>44911</v>
      </c>
      <c r="CZ45" s="157">
        <v>13138</v>
      </c>
      <c r="DA45" s="157">
        <v>-54096</v>
      </c>
      <c r="DB45" s="158">
        <v>1075707</v>
      </c>
    </row>
    <row r="46" spans="1:106" ht="33.5" customHeight="1">
      <c r="S46" s="186" t="s">
        <v>295</v>
      </c>
      <c r="T46" s="186"/>
      <c r="U46" s="186"/>
      <c r="V46" s="186"/>
      <c r="W46" s="186"/>
      <c r="X46" s="186"/>
      <c r="Y46" s="186"/>
      <c r="Z46" s="186"/>
      <c r="AA46" s="186"/>
      <c r="AR46" s="186" t="s">
        <v>295</v>
      </c>
      <c r="AS46" s="186"/>
      <c r="AT46" s="186"/>
      <c r="AU46" s="186"/>
      <c r="AV46" s="186"/>
      <c r="AW46" s="186"/>
      <c r="AX46" s="186"/>
      <c r="AY46" s="186"/>
      <c r="AZ46" s="186"/>
      <c r="BA46" s="186" t="s">
        <v>295</v>
      </c>
      <c r="BB46" s="186"/>
      <c r="BC46" s="186"/>
      <c r="BD46" s="186"/>
      <c r="BE46" s="186"/>
      <c r="BF46" s="186"/>
      <c r="BG46" s="186"/>
      <c r="BH46" s="186"/>
      <c r="BI46" s="186"/>
      <c r="BJ46" s="186" t="s">
        <v>295</v>
      </c>
      <c r="BK46" s="186"/>
      <c r="BL46" s="186"/>
      <c r="BM46" s="186"/>
      <c r="BN46" s="186"/>
      <c r="BO46" s="186"/>
      <c r="BP46" s="186"/>
      <c r="BQ46" s="186"/>
      <c r="BR46" s="186"/>
      <c r="BS46" s="186" t="s">
        <v>295</v>
      </c>
      <c r="BT46" s="186"/>
      <c r="BU46" s="186"/>
      <c r="BV46" s="186"/>
      <c r="BW46" s="186"/>
      <c r="BX46" s="186"/>
      <c r="BY46" s="186"/>
      <c r="BZ46" s="186"/>
      <c r="CA46" s="186"/>
      <c r="CB46" s="186" t="s">
        <v>295</v>
      </c>
      <c r="CC46" s="186"/>
      <c r="CD46" s="186"/>
      <c r="CE46" s="186"/>
      <c r="CF46" s="186"/>
      <c r="CG46" s="186"/>
      <c r="CH46" s="186"/>
      <c r="CI46" s="186"/>
      <c r="CJ46" s="186"/>
      <c r="CK46" s="185" t="s">
        <v>295</v>
      </c>
      <c r="CL46" s="185"/>
      <c r="CM46" s="185"/>
      <c r="CN46" s="185"/>
      <c r="CO46" s="185"/>
      <c r="CP46" s="185"/>
      <c r="CQ46" s="185"/>
      <c r="CR46" s="185"/>
      <c r="CS46" s="185"/>
      <c r="CT46" s="185" t="s">
        <v>295</v>
      </c>
      <c r="CU46" s="185"/>
      <c r="CV46" s="185"/>
      <c r="CW46" s="185"/>
      <c r="CX46" s="185"/>
      <c r="CY46" s="185"/>
      <c r="CZ46" s="185"/>
      <c r="DA46" s="185"/>
      <c r="DB46" s="185"/>
    </row>
    <row r="47" spans="1:106" ht="28" customHeight="1">
      <c r="S47" s="186" t="s">
        <v>296</v>
      </c>
      <c r="T47" s="186"/>
      <c r="U47" s="186"/>
      <c r="V47" s="186"/>
      <c r="W47" s="186"/>
      <c r="X47" s="186"/>
      <c r="Y47" s="186"/>
      <c r="Z47" s="186"/>
      <c r="AA47" s="186"/>
      <c r="AH47" s="143"/>
      <c r="AI47" s="143"/>
      <c r="AR47" s="186" t="s">
        <v>296</v>
      </c>
      <c r="AS47" s="186"/>
      <c r="AT47" s="186"/>
      <c r="AU47" s="186"/>
      <c r="AV47" s="186"/>
      <c r="AW47" s="186"/>
      <c r="AX47" s="186"/>
      <c r="AY47" s="186"/>
      <c r="AZ47" s="186"/>
      <c r="BA47" s="186" t="s">
        <v>296</v>
      </c>
      <c r="BB47" s="186"/>
      <c r="BC47" s="186"/>
      <c r="BD47" s="186"/>
      <c r="BE47" s="186"/>
      <c r="BF47" s="186"/>
      <c r="BG47" s="186"/>
      <c r="BH47" s="186"/>
      <c r="BI47" s="186"/>
      <c r="BJ47" s="186" t="s">
        <v>296</v>
      </c>
      <c r="BK47" s="186"/>
      <c r="BL47" s="186"/>
      <c r="BM47" s="186"/>
      <c r="BN47" s="186"/>
      <c r="BO47" s="186"/>
      <c r="BP47" s="186"/>
      <c r="BQ47" s="186"/>
      <c r="BR47" s="186"/>
      <c r="BS47" s="186" t="s">
        <v>296</v>
      </c>
      <c r="BT47" s="186"/>
      <c r="BU47" s="186"/>
      <c r="BV47" s="186"/>
      <c r="BW47" s="186"/>
      <c r="BX47" s="186"/>
      <c r="BY47" s="186"/>
      <c r="BZ47" s="186"/>
      <c r="CA47" s="186"/>
      <c r="CB47" s="186" t="s">
        <v>296</v>
      </c>
      <c r="CC47" s="186"/>
      <c r="CD47" s="186"/>
      <c r="CE47" s="186"/>
      <c r="CF47" s="186"/>
      <c r="CG47" s="186"/>
      <c r="CH47" s="186"/>
      <c r="CI47" s="186"/>
      <c r="CJ47" s="186"/>
      <c r="CK47" s="186" t="s">
        <v>296</v>
      </c>
      <c r="CL47" s="186"/>
      <c r="CM47" s="186"/>
      <c r="CN47" s="186"/>
      <c r="CO47" s="186"/>
      <c r="CP47" s="186"/>
      <c r="CQ47" s="186"/>
      <c r="CR47" s="186"/>
      <c r="CS47" s="186"/>
      <c r="CT47" s="186" t="s">
        <v>296</v>
      </c>
      <c r="CU47" s="186"/>
      <c r="CV47" s="186"/>
      <c r="CW47" s="186"/>
      <c r="CX47" s="186"/>
      <c r="CY47" s="186"/>
      <c r="CZ47" s="186"/>
      <c r="DA47" s="186"/>
      <c r="DB47" s="186"/>
    </row>
    <row r="48" spans="1:106">
      <c r="AR48" s="131"/>
    </row>
    <row r="49" spans="40:44">
      <c r="AN49" s="143"/>
      <c r="AO49" s="143"/>
      <c r="AP49" s="143"/>
      <c r="AR49" s="131"/>
    </row>
    <row r="50" spans="40:44">
      <c r="AN50" s="143"/>
      <c r="AO50" s="143"/>
      <c r="AP50" s="143"/>
    </row>
  </sheetData>
  <mergeCells count="92">
    <mergeCell ref="CK46:CS46"/>
    <mergeCell ref="CK47:CS47"/>
    <mergeCell ref="BS1:CA1"/>
    <mergeCell ref="BS2:BT2"/>
    <mergeCell ref="BX2:BX3"/>
    <mergeCell ref="CK1:CS1"/>
    <mergeCell ref="CK2:CL2"/>
    <mergeCell ref="CP2:CP3"/>
    <mergeCell ref="CQ2:CQ3"/>
    <mergeCell ref="CK4:CL4"/>
    <mergeCell ref="CP4:CP5"/>
    <mergeCell ref="CQ4:CQ5"/>
    <mergeCell ref="BY2:BY3"/>
    <mergeCell ref="BJ46:BR46"/>
    <mergeCell ref="BS46:CA46"/>
    <mergeCell ref="BJ47:BR47"/>
    <mergeCell ref="BJ1:BR1"/>
    <mergeCell ref="BJ2:BK2"/>
    <mergeCell ref="BO2:BO3"/>
    <mergeCell ref="BP2:BP3"/>
    <mergeCell ref="BJ4:BK4"/>
    <mergeCell ref="BO4:BO5"/>
    <mergeCell ref="BP4:BP5"/>
    <mergeCell ref="BS47:CA47"/>
    <mergeCell ref="BS4:BT4"/>
    <mergeCell ref="BX4:BX5"/>
    <mergeCell ref="BY4:BY5"/>
    <mergeCell ref="AO2:AO3"/>
    <mergeCell ref="BA1:BI1"/>
    <mergeCell ref="BA2:BB2"/>
    <mergeCell ref="BF2:BF3"/>
    <mergeCell ref="BG2:BG3"/>
    <mergeCell ref="AJ1:AQ1"/>
    <mergeCell ref="AR1:AZ1"/>
    <mergeCell ref="AR2:AS2"/>
    <mergeCell ref="AW2:AW3"/>
    <mergeCell ref="C1:J1"/>
    <mergeCell ref="K1:R1"/>
    <mergeCell ref="K4:L4"/>
    <mergeCell ref="AB1:AI1"/>
    <mergeCell ref="AG4:AG5"/>
    <mergeCell ref="C2:D2"/>
    <mergeCell ref="H2:H3"/>
    <mergeCell ref="K2:L2"/>
    <mergeCell ref="P2:P3"/>
    <mergeCell ref="AB2:AC2"/>
    <mergeCell ref="S4:T4"/>
    <mergeCell ref="X4:X5"/>
    <mergeCell ref="AG2:AG3"/>
    <mergeCell ref="S2:T2"/>
    <mergeCell ref="X2:X3"/>
    <mergeCell ref="Y2:Y3"/>
    <mergeCell ref="S1:AA1"/>
    <mergeCell ref="S46:AA46"/>
    <mergeCell ref="S47:AA47"/>
    <mergeCell ref="BA46:BI46"/>
    <mergeCell ref="BA47:BI47"/>
    <mergeCell ref="AR47:AZ47"/>
    <mergeCell ref="BA4:BB4"/>
    <mergeCell ref="BF4:BF5"/>
    <mergeCell ref="BG4:BG5"/>
    <mergeCell ref="AR4:AS4"/>
    <mergeCell ref="AW4:AW5"/>
    <mergeCell ref="AX4:AX5"/>
    <mergeCell ref="AX2:AX3"/>
    <mergeCell ref="AJ4:AK4"/>
    <mergeCell ref="AO4:AO5"/>
    <mergeCell ref="AJ2:AK2"/>
    <mergeCell ref="C4:D4"/>
    <mergeCell ref="AB4:AC4"/>
    <mergeCell ref="P4:P5"/>
    <mergeCell ref="H4:H5"/>
    <mergeCell ref="AR46:AZ46"/>
    <mergeCell ref="Y4:Y5"/>
    <mergeCell ref="CB46:CJ46"/>
    <mergeCell ref="CB47:CJ47"/>
    <mergeCell ref="CB1:CJ1"/>
    <mergeCell ref="CB2:CC2"/>
    <mergeCell ref="CG2:CG3"/>
    <mergeCell ref="CH2:CH3"/>
    <mergeCell ref="CB4:CC4"/>
    <mergeCell ref="CG4:CG5"/>
    <mergeCell ref="CH4:CH5"/>
    <mergeCell ref="CT46:DB46"/>
    <mergeCell ref="CT47:DB47"/>
    <mergeCell ref="CT1:DB1"/>
    <mergeCell ref="CT2:CU2"/>
    <mergeCell ref="CY2:CY3"/>
    <mergeCell ref="CZ2:CZ3"/>
    <mergeCell ref="CT4:CU4"/>
    <mergeCell ref="CY4:CY5"/>
    <mergeCell ref="CZ4:CZ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192"/>
  <sheetViews>
    <sheetView topLeftCell="A154" zoomScaleNormal="100" workbookViewId="0">
      <selection activeCell="A176" sqref="A176"/>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224</v>
      </c>
      <c r="B8" s="7" t="s">
        <v>88</v>
      </c>
      <c r="C8" s="22">
        <v>4077718</v>
      </c>
    </row>
    <row r="9" spans="1:3">
      <c r="A9" s="2" t="s">
        <v>225</v>
      </c>
      <c r="B9" s="2" t="s">
        <v>51</v>
      </c>
      <c r="C9" s="11">
        <v>780998</v>
      </c>
    </row>
    <row r="10" spans="1:3">
      <c r="A10" s="2" t="s">
        <v>226</v>
      </c>
      <c r="B10" s="2" t="s">
        <v>89</v>
      </c>
      <c r="C10" s="11" t="s">
        <v>114</v>
      </c>
    </row>
    <row r="11" spans="1:3">
      <c r="A11" s="2" t="s">
        <v>222</v>
      </c>
      <c r="B11" s="2" t="s">
        <v>53</v>
      </c>
      <c r="C11" s="11">
        <v>-1782443</v>
      </c>
    </row>
    <row r="12" spans="1:3">
      <c r="A12" s="2" t="s">
        <v>227</v>
      </c>
      <c r="B12" s="2" t="s">
        <v>54</v>
      </c>
      <c r="C12" s="11">
        <v>4988</v>
      </c>
    </row>
    <row r="13" spans="1:3">
      <c r="A13" s="2" t="s">
        <v>228</v>
      </c>
      <c r="B13" s="2" t="s">
        <v>90</v>
      </c>
      <c r="C13" s="11">
        <v>4456</v>
      </c>
    </row>
    <row r="14" spans="1:3">
      <c r="A14" s="2" t="s">
        <v>229</v>
      </c>
      <c r="B14" s="2" t="s">
        <v>91</v>
      </c>
      <c r="C14" s="11">
        <v>1138338</v>
      </c>
    </row>
    <row r="15" spans="1:3">
      <c r="A15" s="2" t="s">
        <v>230</v>
      </c>
      <c r="B15" s="2" t="s">
        <v>67</v>
      </c>
      <c r="C15" s="11">
        <v>-27234</v>
      </c>
    </row>
    <row r="16" spans="1:3">
      <c r="A16" s="7" t="s">
        <v>231</v>
      </c>
      <c r="B16" s="7" t="s">
        <v>92</v>
      </c>
      <c r="C16" s="22">
        <v>4196821</v>
      </c>
    </row>
    <row r="18" spans="1:3">
      <c r="A18" s="7" t="s">
        <v>232</v>
      </c>
      <c r="B18" s="7" t="s">
        <v>68</v>
      </c>
      <c r="C18" s="22">
        <v>4196821</v>
      </c>
    </row>
    <row r="19" spans="1:3">
      <c r="A19" s="2" t="s">
        <v>225</v>
      </c>
      <c r="B19" s="2" t="s">
        <v>51</v>
      </c>
      <c r="C19" s="11">
        <v>456224</v>
      </c>
    </row>
    <row r="20" spans="1:3">
      <c r="A20" s="2" t="s">
        <v>226</v>
      </c>
      <c r="B20" s="2" t="s">
        <v>52</v>
      </c>
      <c r="C20" s="11">
        <v>-100</v>
      </c>
    </row>
    <row r="21" spans="1:3">
      <c r="A21" s="2" t="s">
        <v>222</v>
      </c>
      <c r="B21" s="2" t="s">
        <v>53</v>
      </c>
      <c r="C21" s="11">
        <v>-1833874</v>
      </c>
    </row>
    <row r="22" spans="1:3">
      <c r="A22" s="2" t="s">
        <v>227</v>
      </c>
      <c r="B22" s="2" t="s">
        <v>54</v>
      </c>
      <c r="C22" s="11">
        <v>662</v>
      </c>
    </row>
    <row r="23" spans="1:3">
      <c r="A23" s="2" t="s">
        <v>228</v>
      </c>
      <c r="B23" s="2" t="s">
        <v>90</v>
      </c>
      <c r="C23" s="11">
        <v>9513</v>
      </c>
    </row>
    <row r="24" spans="1:3">
      <c r="A24" s="2" t="s">
        <v>229</v>
      </c>
      <c r="B24" s="2" t="s">
        <v>91</v>
      </c>
      <c r="C24" s="11">
        <v>976341</v>
      </c>
    </row>
    <row r="25" spans="1:3">
      <c r="A25" s="2" t="s">
        <v>233</v>
      </c>
      <c r="B25" s="2" t="s">
        <v>93</v>
      </c>
      <c r="C25" s="11">
        <v>-15864</v>
      </c>
    </row>
    <row r="26" spans="1:3">
      <c r="A26" s="2" t="s">
        <v>234</v>
      </c>
      <c r="B26" s="2" t="s">
        <v>94</v>
      </c>
      <c r="C26" s="11">
        <v>18914</v>
      </c>
    </row>
    <row r="27" spans="1:3">
      <c r="A27" s="2" t="s">
        <v>230</v>
      </c>
      <c r="B27" s="2" t="s">
        <v>67</v>
      </c>
      <c r="C27" s="11">
        <v>172329</v>
      </c>
    </row>
    <row r="28" spans="1:3">
      <c r="A28" s="7" t="s">
        <v>235</v>
      </c>
      <c r="B28" s="7" t="s">
        <v>95</v>
      </c>
      <c r="C28" s="22">
        <v>3984080</v>
      </c>
    </row>
    <row r="30" spans="1:3">
      <c r="A30" s="7" t="s">
        <v>250</v>
      </c>
      <c r="B30" s="7" t="s">
        <v>245</v>
      </c>
      <c r="C30" s="22">
        <v>3984080</v>
      </c>
    </row>
    <row r="31" spans="1:3">
      <c r="A31" s="2" t="s">
        <v>225</v>
      </c>
      <c r="B31" s="2" t="s">
        <v>51</v>
      </c>
      <c r="C31" s="11">
        <v>159342</v>
      </c>
    </row>
    <row r="32" spans="1:3">
      <c r="A32" s="2" t="s">
        <v>226</v>
      </c>
      <c r="B32" s="2" t="s">
        <v>52</v>
      </c>
      <c r="C32" s="11">
        <v>0</v>
      </c>
    </row>
    <row r="33" spans="1:3">
      <c r="A33" s="2" t="s">
        <v>222</v>
      </c>
      <c r="B33" s="2" t="s">
        <v>53</v>
      </c>
      <c r="C33" s="11">
        <v>-511728</v>
      </c>
    </row>
    <row r="34" spans="1:3">
      <c r="A34" s="2" t="s">
        <v>227</v>
      </c>
      <c r="B34" s="2" t="s">
        <v>54</v>
      </c>
      <c r="C34" s="11">
        <v>778</v>
      </c>
    </row>
    <row r="35" spans="1:3">
      <c r="A35" s="2" t="s">
        <v>228</v>
      </c>
      <c r="B35" s="2" t="s">
        <v>90</v>
      </c>
      <c r="C35" s="11">
        <v>1172</v>
      </c>
    </row>
    <row r="36" spans="1:3">
      <c r="A36" s="2" t="s">
        <v>249</v>
      </c>
      <c r="B36" s="2" t="s">
        <v>246</v>
      </c>
      <c r="C36" s="11">
        <v>0</v>
      </c>
    </row>
    <row r="37" spans="1:3">
      <c r="A37" s="2" t="s">
        <v>229</v>
      </c>
      <c r="B37" s="2" t="s">
        <v>91</v>
      </c>
      <c r="C37" s="11">
        <v>340556</v>
      </c>
    </row>
    <row r="38" spans="1:3">
      <c r="A38" s="2" t="s">
        <v>233</v>
      </c>
      <c r="B38" s="2" t="s">
        <v>93</v>
      </c>
      <c r="C38" s="11">
        <v>-1414</v>
      </c>
    </row>
    <row r="39" spans="1:3">
      <c r="A39" s="2" t="s">
        <v>234</v>
      </c>
      <c r="B39" s="2" t="s">
        <v>94</v>
      </c>
      <c r="C39" s="11">
        <v>6443</v>
      </c>
    </row>
    <row r="40" spans="1:3">
      <c r="A40" s="2" t="s">
        <v>230</v>
      </c>
      <c r="B40" s="2" t="s">
        <v>247</v>
      </c>
      <c r="C40" s="11">
        <v>18045</v>
      </c>
    </row>
    <row r="41" spans="1:3">
      <c r="A41" s="7" t="s">
        <v>251</v>
      </c>
      <c r="B41" s="7" t="s">
        <v>248</v>
      </c>
      <c r="C41" s="22">
        <v>3997274</v>
      </c>
    </row>
    <row r="43" spans="1:3">
      <c r="A43" s="7" t="s">
        <v>232</v>
      </c>
      <c r="B43" s="7" t="s">
        <v>68</v>
      </c>
      <c r="C43" s="22">
        <v>4196821</v>
      </c>
    </row>
    <row r="44" spans="1:3">
      <c r="A44" s="2" t="s">
        <v>225</v>
      </c>
      <c r="B44" s="2" t="s">
        <v>51</v>
      </c>
      <c r="C44" s="11">
        <v>456224</v>
      </c>
    </row>
    <row r="45" spans="1:3">
      <c r="A45" s="2" t="s">
        <v>222</v>
      </c>
      <c r="B45" s="2" t="s">
        <v>53</v>
      </c>
      <c r="C45" s="11">
        <v>-1833874</v>
      </c>
    </row>
    <row r="46" spans="1:3">
      <c r="A46" s="2" t="s">
        <v>227</v>
      </c>
      <c r="B46" s="2" t="s">
        <v>54</v>
      </c>
      <c r="C46" s="11">
        <v>6620</v>
      </c>
    </row>
    <row r="47" spans="1:3">
      <c r="A47" s="2" t="s">
        <v>228</v>
      </c>
      <c r="B47" s="2" t="s">
        <v>90</v>
      </c>
      <c r="C47" s="11">
        <v>9513</v>
      </c>
    </row>
    <row r="48" spans="1:3">
      <c r="A48" s="2" t="s">
        <v>249</v>
      </c>
      <c r="B48" s="2" t="s">
        <v>246</v>
      </c>
      <c r="C48" s="11">
        <v>-2844</v>
      </c>
    </row>
    <row r="49" spans="1:3">
      <c r="A49" s="2" t="s">
        <v>229</v>
      </c>
      <c r="B49" s="2" t="s">
        <v>91</v>
      </c>
      <c r="C49" s="11">
        <v>976341</v>
      </c>
    </row>
    <row r="50" spans="1:3">
      <c r="A50" s="2" t="s">
        <v>233</v>
      </c>
      <c r="B50" s="2" t="s">
        <v>261</v>
      </c>
      <c r="C50" s="11">
        <v>-15864</v>
      </c>
    </row>
    <row r="51" spans="1:3">
      <c r="A51" s="2" t="s">
        <v>234</v>
      </c>
      <c r="B51" s="2" t="s">
        <v>262</v>
      </c>
      <c r="C51" s="11">
        <v>18914</v>
      </c>
    </row>
    <row r="52" spans="1:3">
      <c r="A52" s="2" t="s">
        <v>230</v>
      </c>
      <c r="B52" s="2" t="s">
        <v>247</v>
      </c>
      <c r="C52" s="11">
        <v>172329</v>
      </c>
    </row>
    <row r="53" spans="1:3">
      <c r="A53" s="7" t="s">
        <v>235</v>
      </c>
      <c r="B53" s="7" t="s">
        <v>95</v>
      </c>
      <c r="C53" s="22">
        <v>3984080</v>
      </c>
    </row>
    <row r="55" spans="1:3">
      <c r="A55" s="7" t="s">
        <v>250</v>
      </c>
      <c r="B55" s="7" t="s">
        <v>245</v>
      </c>
      <c r="C55" s="22">
        <v>3984080</v>
      </c>
    </row>
    <row r="56" spans="1:3">
      <c r="A56" s="2" t="s">
        <v>225</v>
      </c>
      <c r="B56" s="2" t="s">
        <v>51</v>
      </c>
      <c r="C56" s="11">
        <v>643534</v>
      </c>
    </row>
    <row r="57" spans="1:3">
      <c r="A57" s="2" t="s">
        <v>226</v>
      </c>
      <c r="B57" s="2" t="s">
        <v>52</v>
      </c>
      <c r="C57" s="11">
        <v>0</v>
      </c>
    </row>
    <row r="58" spans="1:3">
      <c r="A58" s="2" t="s">
        <v>222</v>
      </c>
      <c r="B58" s="2" t="s">
        <v>53</v>
      </c>
      <c r="C58" s="11">
        <v>-1065131</v>
      </c>
    </row>
    <row r="59" spans="1:3">
      <c r="A59" s="2" t="s">
        <v>227</v>
      </c>
      <c r="B59" s="2" t="s">
        <v>54</v>
      </c>
      <c r="C59" s="11">
        <v>4420</v>
      </c>
    </row>
    <row r="60" spans="1:3">
      <c r="A60" s="2" t="s">
        <v>228</v>
      </c>
      <c r="B60" s="2" t="s">
        <v>90</v>
      </c>
      <c r="C60" s="11">
        <v>3445</v>
      </c>
    </row>
    <row r="61" spans="1:3">
      <c r="A61" s="2" t="s">
        <v>229</v>
      </c>
      <c r="B61" s="2" t="s">
        <v>91</v>
      </c>
      <c r="C61" s="11">
        <v>812318</v>
      </c>
    </row>
    <row r="62" spans="1:3">
      <c r="A62" s="2" t="s">
        <v>233</v>
      </c>
      <c r="B62" s="2" t="s">
        <v>261</v>
      </c>
      <c r="C62" s="11">
        <v>-4961</v>
      </c>
    </row>
    <row r="63" spans="1:3">
      <c r="A63" s="2" t="s">
        <v>234</v>
      </c>
      <c r="B63" s="2" t="s">
        <v>262</v>
      </c>
      <c r="C63" s="11">
        <v>10423</v>
      </c>
    </row>
    <row r="64" spans="1:3">
      <c r="A64" s="2" t="s">
        <v>230</v>
      </c>
      <c r="B64" s="2" t="s">
        <v>247</v>
      </c>
      <c r="C64" s="11">
        <v>-42797</v>
      </c>
    </row>
    <row r="65" spans="1:3">
      <c r="A65" s="7" t="s">
        <v>264</v>
      </c>
      <c r="B65" s="7" t="s">
        <v>263</v>
      </c>
      <c r="C65" s="22">
        <v>4345331</v>
      </c>
    </row>
    <row r="67" spans="1:3">
      <c r="A67" s="7" t="s">
        <v>250</v>
      </c>
      <c r="B67" s="7" t="s">
        <v>245</v>
      </c>
      <c r="C67" s="22">
        <v>3984080</v>
      </c>
    </row>
    <row r="68" spans="1:3">
      <c r="A68" s="2" t="s">
        <v>225</v>
      </c>
      <c r="B68" s="2" t="s">
        <v>51</v>
      </c>
      <c r="C68" s="11">
        <v>932576</v>
      </c>
    </row>
    <row r="69" spans="1:3">
      <c r="A69" s="2" t="s">
        <v>226</v>
      </c>
      <c r="B69" s="2" t="s">
        <v>52</v>
      </c>
      <c r="C69" s="11">
        <v>0</v>
      </c>
    </row>
    <row r="70" spans="1:3">
      <c r="A70" s="2" t="s">
        <v>222</v>
      </c>
      <c r="B70" s="2" t="s">
        <v>53</v>
      </c>
      <c r="C70" s="11">
        <v>-1614855</v>
      </c>
    </row>
    <row r="71" spans="1:3">
      <c r="A71" s="2" t="s">
        <v>227</v>
      </c>
      <c r="B71" s="2" t="s">
        <v>54</v>
      </c>
      <c r="C71" s="11">
        <v>4915</v>
      </c>
    </row>
    <row r="72" spans="1:3">
      <c r="A72" s="2" t="s">
        <v>228</v>
      </c>
      <c r="B72" s="2" t="s">
        <v>269</v>
      </c>
      <c r="C72" s="11">
        <v>5188</v>
      </c>
    </row>
    <row r="73" spans="1:3">
      <c r="A73" s="2" t="s">
        <v>229</v>
      </c>
      <c r="B73" s="2" t="s">
        <v>91</v>
      </c>
      <c r="C73" s="11">
        <v>1208306</v>
      </c>
    </row>
    <row r="74" spans="1:3">
      <c r="A74" s="2" t="s">
        <v>233</v>
      </c>
      <c r="B74" s="2" t="s">
        <v>93</v>
      </c>
      <c r="C74" s="11">
        <v>-10057</v>
      </c>
    </row>
    <row r="75" spans="1:3">
      <c r="A75" s="2" t="s">
        <v>234</v>
      </c>
      <c r="B75" s="2" t="s">
        <v>94</v>
      </c>
      <c r="C75" s="11">
        <v>12851</v>
      </c>
    </row>
    <row r="76" spans="1:3">
      <c r="A76" s="2" t="s">
        <v>230</v>
      </c>
      <c r="B76" s="2" t="s">
        <v>247</v>
      </c>
      <c r="C76" s="11">
        <v>12381</v>
      </c>
    </row>
    <row r="77" spans="1:3">
      <c r="A77" s="7" t="s">
        <v>270</v>
      </c>
      <c r="B77" s="7" t="s">
        <v>268</v>
      </c>
      <c r="C77" s="22">
        <v>4535385</v>
      </c>
    </row>
    <row r="79" spans="1:3">
      <c r="A79" s="7" t="s">
        <v>250</v>
      </c>
      <c r="B79" s="7" t="s">
        <v>245</v>
      </c>
      <c r="C79" s="22">
        <v>3984080</v>
      </c>
    </row>
    <row r="80" spans="1:3">
      <c r="A80" s="2" t="s">
        <v>225</v>
      </c>
      <c r="B80" s="2" t="s">
        <v>51</v>
      </c>
      <c r="C80" s="11">
        <v>1738002</v>
      </c>
    </row>
    <row r="81" spans="1:3">
      <c r="A81" s="2" t="s">
        <v>226</v>
      </c>
      <c r="B81" s="2" t="s">
        <v>52</v>
      </c>
      <c r="C81" s="11">
        <v>0</v>
      </c>
    </row>
    <row r="82" spans="1:3">
      <c r="A82" s="2" t="s">
        <v>222</v>
      </c>
      <c r="B82" s="2" t="s">
        <v>53</v>
      </c>
      <c r="C82" s="11">
        <v>-2215806</v>
      </c>
    </row>
    <row r="83" spans="1:3">
      <c r="A83" s="8" t="s">
        <v>301</v>
      </c>
      <c r="B83" s="2" t="s">
        <v>297</v>
      </c>
      <c r="C83" s="11">
        <v>-3200</v>
      </c>
    </row>
    <row r="84" spans="1:3">
      <c r="A84" s="2" t="s">
        <v>227</v>
      </c>
      <c r="B84" s="2" t="s">
        <v>54</v>
      </c>
      <c r="C84" s="11">
        <v>5705</v>
      </c>
    </row>
    <row r="85" spans="1:3">
      <c r="A85" s="2" t="s">
        <v>228</v>
      </c>
      <c r="B85" s="2" t="s">
        <v>90</v>
      </c>
      <c r="C85" s="11">
        <v>7174</v>
      </c>
    </row>
    <row r="86" spans="1:3">
      <c r="A86" s="2" t="s">
        <v>249</v>
      </c>
      <c r="B86" s="2" t="s">
        <v>246</v>
      </c>
      <c r="C86" s="11">
        <v>0</v>
      </c>
    </row>
    <row r="87" spans="1:3">
      <c r="A87" s="2" t="s">
        <v>229</v>
      </c>
      <c r="B87" s="2" t="s">
        <v>91</v>
      </c>
      <c r="C87" s="11">
        <v>1575627</v>
      </c>
    </row>
    <row r="88" spans="1:3">
      <c r="A88" s="2" t="s">
        <v>233</v>
      </c>
      <c r="B88" s="2" t="s">
        <v>93</v>
      </c>
      <c r="C88" s="11">
        <v>-7156</v>
      </c>
    </row>
    <row r="89" spans="1:3">
      <c r="A89" s="2" t="s">
        <v>234</v>
      </c>
      <c r="B89" s="2" t="s">
        <v>94</v>
      </c>
      <c r="C89" s="11">
        <v>18374</v>
      </c>
    </row>
    <row r="90" spans="1:3">
      <c r="A90" s="2" t="s">
        <v>230</v>
      </c>
      <c r="B90" s="2" t="s">
        <v>298</v>
      </c>
      <c r="C90" s="11">
        <v>-2624</v>
      </c>
    </row>
    <row r="91" spans="1:3">
      <c r="A91" s="7" t="s">
        <v>300</v>
      </c>
      <c r="B91" s="7" t="s">
        <v>299</v>
      </c>
      <c r="C91" s="22">
        <v>5100176</v>
      </c>
    </row>
    <row r="93" spans="1:3">
      <c r="A93" s="7" t="s">
        <v>305</v>
      </c>
      <c r="B93" s="7" t="s">
        <v>311</v>
      </c>
      <c r="C93" s="22">
        <v>5100176</v>
      </c>
    </row>
    <row r="94" spans="1:3">
      <c r="A94" s="2" t="s">
        <v>225</v>
      </c>
      <c r="B94" s="2" t="s">
        <v>51</v>
      </c>
      <c r="C94" s="11">
        <v>262014</v>
      </c>
    </row>
    <row r="95" spans="1:3">
      <c r="A95" s="2" t="s">
        <v>226</v>
      </c>
      <c r="B95" s="2" t="s">
        <v>52</v>
      </c>
      <c r="C95" s="11">
        <v>0</v>
      </c>
    </row>
    <row r="96" spans="1:3">
      <c r="A96" s="2" t="s">
        <v>222</v>
      </c>
      <c r="B96" s="2" t="s">
        <v>53</v>
      </c>
      <c r="C96" s="11">
        <v>-622507</v>
      </c>
    </row>
    <row r="97" spans="1:3">
      <c r="A97" s="8" t="s">
        <v>301</v>
      </c>
      <c r="B97" s="2" t="s">
        <v>297</v>
      </c>
      <c r="C97" s="11">
        <v>-4000</v>
      </c>
    </row>
    <row r="98" spans="1:3">
      <c r="A98" s="2" t="s">
        <v>227</v>
      </c>
      <c r="B98" s="2" t="s">
        <v>54</v>
      </c>
      <c r="C98" s="11">
        <v>2537</v>
      </c>
    </row>
    <row r="99" spans="1:3">
      <c r="A99" s="2" t="s">
        <v>228</v>
      </c>
      <c r="B99" s="2" t="s">
        <v>90</v>
      </c>
      <c r="C99" s="11">
        <v>2417</v>
      </c>
    </row>
    <row r="100" spans="1:3">
      <c r="A100" s="2" t="s">
        <v>249</v>
      </c>
      <c r="B100" s="2" t="s">
        <v>246</v>
      </c>
      <c r="C100" s="11">
        <v>0</v>
      </c>
    </row>
    <row r="101" spans="1:3">
      <c r="A101" s="2" t="s">
        <v>229</v>
      </c>
      <c r="B101" s="2" t="s">
        <v>91</v>
      </c>
      <c r="C101" s="11">
        <v>493273</v>
      </c>
    </row>
    <row r="102" spans="1:3">
      <c r="A102" s="2" t="s">
        <v>233</v>
      </c>
      <c r="B102" s="2" t="s">
        <v>93</v>
      </c>
      <c r="C102" s="11">
        <v>-2509</v>
      </c>
    </row>
    <row r="103" spans="1:3">
      <c r="A103" s="2" t="s">
        <v>234</v>
      </c>
      <c r="B103" s="2" t="s">
        <v>94</v>
      </c>
      <c r="C103" s="11">
        <v>2199</v>
      </c>
    </row>
    <row r="104" spans="1:3">
      <c r="A104" s="2" t="s">
        <v>230</v>
      </c>
      <c r="B104" s="2" t="s">
        <v>298</v>
      </c>
      <c r="C104" s="11">
        <v>30959</v>
      </c>
    </row>
    <row r="105" spans="1:3">
      <c r="A105" s="7" t="s">
        <v>306</v>
      </c>
      <c r="B105" s="7" t="s">
        <v>312</v>
      </c>
      <c r="C105" s="22">
        <v>5264559</v>
      </c>
    </row>
    <row r="107" spans="1:3">
      <c r="A107" s="7" t="s">
        <v>305</v>
      </c>
      <c r="B107" s="7" t="s">
        <v>311</v>
      </c>
      <c r="C107" s="22">
        <v>5100176</v>
      </c>
    </row>
    <row r="108" spans="1:3">
      <c r="A108" s="2" t="s">
        <v>225</v>
      </c>
      <c r="B108" s="2" t="s">
        <v>51</v>
      </c>
      <c r="C108" s="11">
        <v>757009</v>
      </c>
    </row>
    <row r="109" spans="1:3">
      <c r="A109" s="2" t="s">
        <v>226</v>
      </c>
      <c r="B109" s="2" t="s">
        <v>52</v>
      </c>
      <c r="C109" s="11">
        <v>0</v>
      </c>
    </row>
    <row r="110" spans="1:3">
      <c r="A110" s="2" t="s">
        <v>222</v>
      </c>
      <c r="B110" s="2" t="s">
        <v>53</v>
      </c>
      <c r="C110" s="11">
        <v>-1279256</v>
      </c>
    </row>
    <row r="111" spans="1:3">
      <c r="A111" s="8" t="s">
        <v>301</v>
      </c>
      <c r="B111" s="2" t="s">
        <v>297</v>
      </c>
      <c r="C111" s="11">
        <v>-4000</v>
      </c>
    </row>
    <row r="112" spans="1:3">
      <c r="A112" s="2" t="s">
        <v>227</v>
      </c>
      <c r="B112" s="2" t="s">
        <v>54</v>
      </c>
      <c r="C112" s="11">
        <v>3491</v>
      </c>
    </row>
    <row r="113" spans="1:3">
      <c r="A113" s="2" t="s">
        <v>228</v>
      </c>
      <c r="B113" s="2" t="s">
        <v>90</v>
      </c>
      <c r="C113" s="11">
        <v>4405</v>
      </c>
    </row>
    <row r="114" spans="1:3">
      <c r="A114" s="2" t="s">
        <v>249</v>
      </c>
      <c r="B114" s="2" t="s">
        <v>246</v>
      </c>
      <c r="C114" s="11">
        <v>0</v>
      </c>
    </row>
    <row r="115" spans="1:3">
      <c r="A115" s="2" t="s">
        <v>229</v>
      </c>
      <c r="B115" s="2" t="s">
        <v>91</v>
      </c>
      <c r="C115" s="11">
        <v>993014</v>
      </c>
    </row>
    <row r="116" spans="1:3">
      <c r="A116" s="2" t="s">
        <v>233</v>
      </c>
      <c r="B116" s="2" t="s">
        <v>93</v>
      </c>
      <c r="C116" s="11">
        <v>-3552</v>
      </c>
    </row>
    <row r="117" spans="1:3">
      <c r="A117" s="2" t="s">
        <v>234</v>
      </c>
      <c r="B117" s="2" t="s">
        <v>94</v>
      </c>
      <c r="C117" s="11">
        <v>3905</v>
      </c>
    </row>
    <row r="118" spans="1:3">
      <c r="A118" s="2" t="s">
        <v>230</v>
      </c>
      <c r="B118" s="2" t="s">
        <v>298</v>
      </c>
      <c r="C118" s="11">
        <v>54847</v>
      </c>
    </row>
    <row r="119" spans="1:3">
      <c r="A119" s="7" t="s">
        <v>313</v>
      </c>
      <c r="B119" s="7" t="s">
        <v>314</v>
      </c>
      <c r="C119" s="22">
        <v>5630039</v>
      </c>
    </row>
    <row r="121" spans="1:3">
      <c r="A121" s="7" t="s">
        <v>305</v>
      </c>
      <c r="B121" s="7" t="s">
        <v>311</v>
      </c>
      <c r="C121" s="22">
        <v>5100176</v>
      </c>
    </row>
    <row r="122" spans="1:3">
      <c r="A122" s="2" t="s">
        <v>225</v>
      </c>
      <c r="B122" s="2" t="s">
        <v>51</v>
      </c>
      <c r="C122" s="11">
        <v>1350526</v>
      </c>
    </row>
    <row r="123" spans="1:3">
      <c r="A123" s="2" t="s">
        <v>226</v>
      </c>
      <c r="B123" s="2" t="s">
        <v>52</v>
      </c>
      <c r="C123" s="11">
        <v>0</v>
      </c>
    </row>
    <row r="124" spans="1:3">
      <c r="A124" s="2" t="s">
        <v>222</v>
      </c>
      <c r="B124" s="2" t="s">
        <v>53</v>
      </c>
      <c r="C124" s="11">
        <v>-1927722</v>
      </c>
    </row>
    <row r="125" spans="1:3">
      <c r="A125" s="8" t="s">
        <v>301</v>
      </c>
      <c r="B125" s="8" t="s">
        <v>297</v>
      </c>
      <c r="C125" s="11">
        <v>0</v>
      </c>
    </row>
    <row r="126" spans="1:3">
      <c r="A126" s="2" t="s">
        <v>227</v>
      </c>
      <c r="B126" s="2" t="s">
        <v>319</v>
      </c>
      <c r="C126" s="11">
        <v>7021</v>
      </c>
    </row>
    <row r="127" spans="1:3">
      <c r="A127" s="2" t="s">
        <v>228</v>
      </c>
      <c r="B127" s="2" t="s">
        <v>90</v>
      </c>
      <c r="C127" s="11">
        <v>5185</v>
      </c>
    </row>
    <row r="128" spans="1:3">
      <c r="A128" s="2" t="s">
        <v>249</v>
      </c>
      <c r="B128" s="2" t="s">
        <v>246</v>
      </c>
      <c r="C128" s="11">
        <v>0</v>
      </c>
    </row>
    <row r="129" spans="1:5">
      <c r="A129" s="2" t="s">
        <v>229</v>
      </c>
      <c r="B129" s="2" t="s">
        <v>91</v>
      </c>
      <c r="C129" s="11">
        <v>1439483</v>
      </c>
    </row>
    <row r="130" spans="1:5">
      <c r="A130" s="2" t="s">
        <v>233</v>
      </c>
      <c r="B130" s="2" t="s">
        <v>93</v>
      </c>
      <c r="C130" s="11">
        <v>-3704</v>
      </c>
    </row>
    <row r="131" spans="1:5">
      <c r="A131" s="2" t="s">
        <v>234</v>
      </c>
      <c r="B131" s="2" t="s">
        <v>94</v>
      </c>
      <c r="C131" s="11">
        <v>7592</v>
      </c>
    </row>
    <row r="132" spans="1:5">
      <c r="A132" s="2" t="s">
        <v>230</v>
      </c>
      <c r="B132" s="2" t="s">
        <v>67</v>
      </c>
      <c r="C132" s="11">
        <v>179579</v>
      </c>
    </row>
    <row r="133" spans="1:5">
      <c r="A133" s="7" t="s">
        <v>313</v>
      </c>
      <c r="B133" s="7" t="s">
        <v>320</v>
      </c>
      <c r="C133" s="22">
        <v>6158136</v>
      </c>
    </row>
    <row r="135" spans="1:5">
      <c r="C135" s="7" t="s">
        <v>330</v>
      </c>
      <c r="D135" s="7" t="s">
        <v>331</v>
      </c>
      <c r="E135" s="7" t="s">
        <v>332</v>
      </c>
    </row>
    <row r="136" spans="1:5">
      <c r="A136" s="179" t="s">
        <v>329</v>
      </c>
      <c r="C136" s="7" t="s">
        <v>322</v>
      </c>
      <c r="D136" s="7" t="s">
        <v>323</v>
      </c>
      <c r="E136" s="7" t="s">
        <v>324</v>
      </c>
    </row>
    <row r="137" spans="1:5">
      <c r="A137" s="7" t="s">
        <v>250</v>
      </c>
      <c r="B137" s="7" t="s">
        <v>325</v>
      </c>
      <c r="C137" s="22">
        <v>3285231</v>
      </c>
      <c r="D137" s="22">
        <v>698849</v>
      </c>
      <c r="E137" s="22">
        <v>3984080</v>
      </c>
    </row>
    <row r="138" spans="1:5">
      <c r="A138" s="2" t="s">
        <v>225</v>
      </c>
      <c r="B138" s="2" t="s">
        <v>51</v>
      </c>
      <c r="C138" s="11">
        <v>1551679</v>
      </c>
      <c r="D138" s="11">
        <v>186323</v>
      </c>
      <c r="E138" s="11">
        <v>1738002</v>
      </c>
    </row>
    <row r="139" spans="1:5">
      <c r="A139" s="2" t="s">
        <v>222</v>
      </c>
      <c r="B139" s="2" t="s">
        <v>53</v>
      </c>
      <c r="C139" s="11">
        <v>-1943756</v>
      </c>
      <c r="D139" s="11">
        <v>-272050</v>
      </c>
      <c r="E139" s="11">
        <v>-2215806</v>
      </c>
    </row>
    <row r="140" spans="1:5">
      <c r="A140" s="8" t="s">
        <v>301</v>
      </c>
      <c r="B140" s="2" t="s">
        <v>297</v>
      </c>
      <c r="C140" s="11">
        <v>0</v>
      </c>
      <c r="D140" s="11">
        <v>-3200</v>
      </c>
      <c r="E140" s="11">
        <v>-3200</v>
      </c>
    </row>
    <row r="141" spans="1:5">
      <c r="A141" s="2" t="s">
        <v>227</v>
      </c>
      <c r="B141" s="2" t="s">
        <v>54</v>
      </c>
      <c r="C141" s="11">
        <v>5705</v>
      </c>
      <c r="D141" s="11">
        <v>0</v>
      </c>
      <c r="E141" s="11">
        <v>5705</v>
      </c>
    </row>
    <row r="142" spans="1:5">
      <c r="A142" s="2" t="s">
        <v>228</v>
      </c>
      <c r="B142" s="2" t="s">
        <v>90</v>
      </c>
      <c r="C142" s="11">
        <v>7174</v>
      </c>
      <c r="D142" s="11">
        <v>0</v>
      </c>
      <c r="E142" s="11">
        <v>7174</v>
      </c>
    </row>
    <row r="143" spans="1:5">
      <c r="A143" s="2" t="s">
        <v>229</v>
      </c>
      <c r="B143" s="2" t="s">
        <v>91</v>
      </c>
      <c r="C143" s="11">
        <v>1439360</v>
      </c>
      <c r="D143" s="11">
        <v>136267</v>
      </c>
      <c r="E143" s="11">
        <v>1575627</v>
      </c>
    </row>
    <row r="144" spans="1:5">
      <c r="A144" s="2" t="s">
        <v>233</v>
      </c>
      <c r="B144" s="2" t="s">
        <v>93</v>
      </c>
      <c r="C144" s="11">
        <v>0</v>
      </c>
      <c r="D144" s="11">
        <v>-7156</v>
      </c>
      <c r="E144" s="11">
        <v>-7156</v>
      </c>
    </row>
    <row r="145" spans="1:5">
      <c r="A145" s="2" t="s">
        <v>234</v>
      </c>
      <c r="B145" s="2" t="s">
        <v>94</v>
      </c>
      <c r="C145" s="11">
        <v>0</v>
      </c>
      <c r="D145" s="11">
        <v>18374</v>
      </c>
      <c r="E145" s="11">
        <v>18374</v>
      </c>
    </row>
    <row r="146" spans="1:5">
      <c r="A146" s="2" t="s">
        <v>230</v>
      </c>
      <c r="B146" s="2" t="s">
        <v>67</v>
      </c>
      <c r="C146" s="11">
        <v>-428</v>
      </c>
      <c r="D146" s="11">
        <v>-2196</v>
      </c>
      <c r="E146" s="11">
        <v>-2624</v>
      </c>
    </row>
    <row r="147" spans="1:5">
      <c r="A147" s="7" t="s">
        <v>300</v>
      </c>
      <c r="B147" s="7" t="s">
        <v>326</v>
      </c>
      <c r="C147" s="22">
        <v>4344965</v>
      </c>
      <c r="D147" s="22">
        <v>755211</v>
      </c>
      <c r="E147" s="22">
        <v>5100176</v>
      </c>
    </row>
    <row r="148" spans="1:5">
      <c r="A148" s="6"/>
      <c r="B148" s="6"/>
      <c r="C148" s="24"/>
      <c r="D148" s="24"/>
      <c r="E148" s="24"/>
    </row>
    <row r="149" spans="1:5">
      <c r="C149" s="7" t="s">
        <v>330</v>
      </c>
      <c r="D149" s="7" t="s">
        <v>331</v>
      </c>
      <c r="E149" s="7" t="s">
        <v>332</v>
      </c>
    </row>
    <row r="150" spans="1:5">
      <c r="C150" s="7" t="s">
        <v>322</v>
      </c>
      <c r="D150" s="7" t="s">
        <v>323</v>
      </c>
      <c r="E150" s="7" t="s">
        <v>324</v>
      </c>
    </row>
    <row r="151" spans="1:5">
      <c r="A151" s="7" t="s">
        <v>250</v>
      </c>
      <c r="B151" s="7" t="s">
        <v>327</v>
      </c>
      <c r="C151" s="22">
        <v>4344965</v>
      </c>
      <c r="D151" s="22">
        <v>755211</v>
      </c>
      <c r="E151" s="22">
        <v>5100176</v>
      </c>
    </row>
    <row r="152" spans="1:5">
      <c r="A152" s="2" t="s">
        <v>225</v>
      </c>
      <c r="B152" s="2" t="s">
        <v>51</v>
      </c>
      <c r="C152" s="11">
        <v>2130808</v>
      </c>
      <c r="D152" s="11">
        <v>180264</v>
      </c>
      <c r="E152" s="11">
        <v>2311072</v>
      </c>
    </row>
    <row r="153" spans="1:5">
      <c r="A153" s="2" t="s">
        <v>222</v>
      </c>
      <c r="B153" s="2" t="s">
        <v>53</v>
      </c>
      <c r="C153" s="11">
        <v>-2293628</v>
      </c>
      <c r="D153" s="11">
        <v>-333715</v>
      </c>
      <c r="E153" s="11">
        <v>-2627343</v>
      </c>
    </row>
    <row r="154" spans="1:5">
      <c r="A154" s="8" t="s">
        <v>301</v>
      </c>
      <c r="B154" s="2" t="s">
        <v>297</v>
      </c>
      <c r="C154" s="11">
        <v>0</v>
      </c>
      <c r="D154" s="11">
        <v>0</v>
      </c>
      <c r="E154" s="11">
        <v>0</v>
      </c>
    </row>
    <row r="155" spans="1:5">
      <c r="A155" s="2" t="s">
        <v>227</v>
      </c>
      <c r="B155" s="2" t="s">
        <v>54</v>
      </c>
      <c r="C155" s="11">
        <v>7998</v>
      </c>
      <c r="D155" s="11">
        <v>0</v>
      </c>
      <c r="E155" s="11">
        <v>7998</v>
      </c>
    </row>
    <row r="156" spans="1:5">
      <c r="A156" s="2" t="s">
        <v>228</v>
      </c>
      <c r="B156" s="2" t="s">
        <v>90</v>
      </c>
      <c r="C156" s="11">
        <v>6624</v>
      </c>
      <c r="D156" s="11">
        <v>0</v>
      </c>
      <c r="E156" s="11">
        <v>6624</v>
      </c>
    </row>
    <row r="157" spans="1:5">
      <c r="A157" s="2" t="s">
        <v>229</v>
      </c>
      <c r="B157" s="2" t="s">
        <v>91</v>
      </c>
      <c r="C157" s="11">
        <v>1758830</v>
      </c>
      <c r="D157" s="11">
        <v>153846</v>
      </c>
      <c r="E157" s="11">
        <v>1912676</v>
      </c>
    </row>
    <row r="158" spans="1:5">
      <c r="A158" s="2" t="s">
        <v>233</v>
      </c>
      <c r="B158" s="2" t="s">
        <v>93</v>
      </c>
      <c r="C158" s="11">
        <v>0</v>
      </c>
      <c r="D158" s="11">
        <v>-4866</v>
      </c>
      <c r="E158" s="11">
        <v>-4866</v>
      </c>
    </row>
    <row r="159" spans="1:5">
      <c r="A159" s="2" t="s">
        <v>234</v>
      </c>
      <c r="B159" s="2" t="s">
        <v>94</v>
      </c>
      <c r="C159" s="11">
        <v>0</v>
      </c>
      <c r="D159" s="11">
        <v>9166</v>
      </c>
      <c r="E159" s="11">
        <v>9166</v>
      </c>
    </row>
    <row r="160" spans="1:5">
      <c r="A160" s="2" t="s">
        <v>230</v>
      </c>
      <c r="B160" s="2" t="s">
        <v>67</v>
      </c>
      <c r="C160" s="11">
        <v>52633</v>
      </c>
      <c r="D160" s="11">
        <v>-49</v>
      </c>
      <c r="E160" s="11">
        <v>52584</v>
      </c>
    </row>
    <row r="161" spans="1:5">
      <c r="A161" s="7" t="s">
        <v>334</v>
      </c>
      <c r="B161" s="7" t="s">
        <v>328</v>
      </c>
      <c r="C161" s="22">
        <v>6008230</v>
      </c>
      <c r="D161" s="22">
        <v>759857</v>
      </c>
      <c r="E161" s="22">
        <v>6768087</v>
      </c>
    </row>
    <row r="163" spans="1:5">
      <c r="C163" s="7" t="s">
        <v>330</v>
      </c>
      <c r="D163" s="7" t="s">
        <v>331</v>
      </c>
      <c r="E163" s="7" t="s">
        <v>332</v>
      </c>
    </row>
    <row r="164" spans="1:5">
      <c r="C164" s="7" t="s">
        <v>322</v>
      </c>
      <c r="D164" s="7" t="s">
        <v>323</v>
      </c>
      <c r="E164" s="7" t="s">
        <v>324</v>
      </c>
    </row>
    <row r="165" spans="1:5">
      <c r="A165" s="7" t="s">
        <v>347</v>
      </c>
      <c r="B165" s="7" t="s">
        <v>346</v>
      </c>
      <c r="C165" s="22">
        <v>6008230</v>
      </c>
      <c r="D165" s="22">
        <v>759857</v>
      </c>
      <c r="E165" s="22">
        <v>6768087</v>
      </c>
    </row>
    <row r="166" spans="1:5">
      <c r="A166" s="2" t="s">
        <v>225</v>
      </c>
      <c r="B166" s="2" t="s">
        <v>51</v>
      </c>
      <c r="C166" s="11">
        <v>486954</v>
      </c>
      <c r="D166" s="11">
        <v>37452</v>
      </c>
      <c r="E166" s="11">
        <v>524406</v>
      </c>
    </row>
    <row r="167" spans="1:5">
      <c r="A167" s="2" t="s">
        <v>222</v>
      </c>
      <c r="B167" s="2" t="s">
        <v>53</v>
      </c>
      <c r="C167" s="11">
        <v>-635291</v>
      </c>
      <c r="D167" s="11">
        <v>-89162</v>
      </c>
      <c r="E167" s="11">
        <v>-724453</v>
      </c>
    </row>
    <row r="168" spans="1:5">
      <c r="A168" s="8" t="s">
        <v>301</v>
      </c>
      <c r="B168" s="2" t="s">
        <v>297</v>
      </c>
      <c r="C168" s="11">
        <v>0</v>
      </c>
      <c r="D168" s="11">
        <v>0</v>
      </c>
      <c r="E168" s="11">
        <v>0</v>
      </c>
    </row>
    <row r="169" spans="1:5">
      <c r="A169" s="2" t="s">
        <v>227</v>
      </c>
      <c r="B169" s="2" t="s">
        <v>54</v>
      </c>
      <c r="C169" s="11">
        <v>1169</v>
      </c>
      <c r="D169" s="11">
        <v>0</v>
      </c>
      <c r="E169" s="11">
        <v>1169</v>
      </c>
    </row>
    <row r="170" spans="1:5">
      <c r="A170" s="2" t="s">
        <v>228</v>
      </c>
      <c r="B170" s="2" t="s">
        <v>90</v>
      </c>
      <c r="C170" s="11">
        <v>1327</v>
      </c>
      <c r="D170" s="11">
        <v>0</v>
      </c>
      <c r="E170" s="11">
        <v>1327</v>
      </c>
    </row>
    <row r="171" spans="1:5">
      <c r="A171" s="2" t="s">
        <v>229</v>
      </c>
      <c r="B171" s="2" t="s">
        <v>91</v>
      </c>
      <c r="C171" s="11">
        <v>490935</v>
      </c>
      <c r="D171" s="11">
        <v>46719</v>
      </c>
      <c r="E171" s="11">
        <v>537654</v>
      </c>
    </row>
    <row r="172" spans="1:5">
      <c r="A172" s="2" t="s">
        <v>233</v>
      </c>
      <c r="B172" s="2" t="s">
        <v>93</v>
      </c>
      <c r="C172" s="11">
        <v>0</v>
      </c>
      <c r="D172" s="11">
        <v>-398</v>
      </c>
      <c r="E172" s="11">
        <v>-398</v>
      </c>
    </row>
    <row r="173" spans="1:5">
      <c r="A173" s="2" t="s">
        <v>234</v>
      </c>
      <c r="B173" s="2" t="s">
        <v>94</v>
      </c>
      <c r="C173" s="11">
        <v>0</v>
      </c>
      <c r="D173" s="11">
        <v>1639</v>
      </c>
      <c r="E173" s="11">
        <v>1639</v>
      </c>
    </row>
    <row r="174" spans="1:5">
      <c r="A174" s="2" t="s">
        <v>230</v>
      </c>
      <c r="B174" s="2" t="s">
        <v>67</v>
      </c>
      <c r="C174" s="11">
        <v>-8944</v>
      </c>
      <c r="D174" s="11">
        <v>-447</v>
      </c>
      <c r="E174" s="11">
        <v>-9391</v>
      </c>
    </row>
    <row r="175" spans="1:5">
      <c r="A175" s="7" t="s">
        <v>342</v>
      </c>
      <c r="B175" s="7" t="s">
        <v>343</v>
      </c>
      <c r="C175" s="22">
        <v>6344380</v>
      </c>
      <c r="D175" s="22">
        <v>755660</v>
      </c>
      <c r="E175" s="22">
        <v>7100040</v>
      </c>
    </row>
    <row r="177" spans="1:5">
      <c r="C177" s="7" t="s">
        <v>330</v>
      </c>
      <c r="D177" s="7" t="s">
        <v>331</v>
      </c>
      <c r="E177" s="7" t="s">
        <v>332</v>
      </c>
    </row>
    <row r="178" spans="1:5">
      <c r="C178" s="7" t="s">
        <v>322</v>
      </c>
      <c r="D178" s="7" t="s">
        <v>323</v>
      </c>
      <c r="E178" s="7" t="s">
        <v>324</v>
      </c>
    </row>
    <row r="179" spans="1:5">
      <c r="A179" s="7" t="s">
        <v>347</v>
      </c>
      <c r="B179" s="7" t="s">
        <v>346</v>
      </c>
      <c r="C179" s="22">
        <v>6008230</v>
      </c>
      <c r="D179" s="22">
        <v>759857</v>
      </c>
      <c r="E179" s="22">
        <v>6768087</v>
      </c>
    </row>
    <row r="180" spans="1:5">
      <c r="A180" s="2" t="s">
        <v>225</v>
      </c>
      <c r="B180" s="2" t="s">
        <v>51</v>
      </c>
      <c r="C180" s="11">
        <v>1064096</v>
      </c>
      <c r="D180" s="11">
        <v>113460</v>
      </c>
      <c r="E180" s="11">
        <v>1177556</v>
      </c>
    </row>
    <row r="181" spans="1:5">
      <c r="A181" s="2" t="s">
        <v>226</v>
      </c>
      <c r="B181" s="2" t="s">
        <v>52</v>
      </c>
      <c r="C181" s="11">
        <v>0</v>
      </c>
      <c r="D181" s="11">
        <v>0</v>
      </c>
      <c r="E181" s="11">
        <v>0</v>
      </c>
    </row>
    <row r="182" spans="1:5">
      <c r="A182" s="2" t="s">
        <v>222</v>
      </c>
      <c r="B182" s="2" t="s">
        <v>53</v>
      </c>
      <c r="C182" s="11">
        <v>-1343841</v>
      </c>
      <c r="D182" s="11">
        <v>-156932</v>
      </c>
      <c r="E182" s="11">
        <v>-1500773</v>
      </c>
    </row>
    <row r="183" spans="1:5">
      <c r="A183" s="8" t="s">
        <v>301</v>
      </c>
      <c r="B183" s="2" t="s">
        <v>297</v>
      </c>
      <c r="C183" s="11">
        <v>0</v>
      </c>
      <c r="D183" s="11">
        <v>0</v>
      </c>
      <c r="E183" s="11">
        <v>0</v>
      </c>
    </row>
    <row r="184" spans="1:5">
      <c r="A184" s="2" t="s">
        <v>227</v>
      </c>
      <c r="B184" s="2" t="s">
        <v>54</v>
      </c>
      <c r="C184" s="11">
        <v>2152</v>
      </c>
      <c r="D184" s="11">
        <v>0</v>
      </c>
      <c r="E184" s="11">
        <v>2152</v>
      </c>
    </row>
    <row r="185" spans="1:5">
      <c r="A185" s="2" t="s">
        <v>228</v>
      </c>
      <c r="B185" s="2" t="s">
        <v>90</v>
      </c>
      <c r="C185" s="11">
        <v>2995</v>
      </c>
      <c r="D185" s="11">
        <v>0</v>
      </c>
      <c r="E185" s="11">
        <v>2995</v>
      </c>
    </row>
    <row r="186" spans="1:5">
      <c r="A186" s="2" t="s">
        <v>249</v>
      </c>
      <c r="B186" s="2" t="s">
        <v>246</v>
      </c>
      <c r="C186" s="11">
        <v>0</v>
      </c>
      <c r="D186" s="11">
        <v>0</v>
      </c>
      <c r="E186" s="11">
        <v>0</v>
      </c>
    </row>
    <row r="187" spans="1:5">
      <c r="A187" s="2" t="s">
        <v>229</v>
      </c>
      <c r="B187" s="2" t="s">
        <v>91</v>
      </c>
      <c r="C187" s="11">
        <v>1064673</v>
      </c>
      <c r="D187" s="11">
        <v>96505</v>
      </c>
      <c r="E187" s="11">
        <v>1161178</v>
      </c>
    </row>
    <row r="188" spans="1:5">
      <c r="A188" s="2" t="s">
        <v>233</v>
      </c>
      <c r="B188" s="2" t="s">
        <v>93</v>
      </c>
      <c r="C188" s="11">
        <v>0</v>
      </c>
      <c r="D188" s="11">
        <v>-1533</v>
      </c>
      <c r="E188" s="11">
        <v>-1533</v>
      </c>
    </row>
    <row r="189" spans="1:5">
      <c r="A189" s="2" t="s">
        <v>234</v>
      </c>
      <c r="B189" s="2" t="s">
        <v>94</v>
      </c>
      <c r="C189" s="11">
        <v>0</v>
      </c>
      <c r="D189" s="11">
        <v>2072</v>
      </c>
      <c r="E189" s="11">
        <v>2072</v>
      </c>
    </row>
    <row r="190" spans="1:5">
      <c r="A190" s="2" t="s">
        <v>230</v>
      </c>
      <c r="B190" s="2" t="s">
        <v>341</v>
      </c>
      <c r="C190" s="11">
        <v>-213922</v>
      </c>
      <c r="D190" s="11">
        <v>-7845</v>
      </c>
      <c r="E190" s="11">
        <v>-221767</v>
      </c>
    </row>
    <row r="191" spans="1:5">
      <c r="A191" s="7" t="s">
        <v>344</v>
      </c>
      <c r="B191" s="7" t="s">
        <v>345</v>
      </c>
      <c r="C191" s="22">
        <v>6584383</v>
      </c>
      <c r="D191" s="22">
        <v>805584</v>
      </c>
      <c r="E191" s="22">
        <v>7389967</v>
      </c>
    </row>
    <row r="192" spans="1:5">
      <c r="B192" s="183"/>
      <c r="C192" s="184"/>
      <c r="D192" s="184"/>
      <c r="E192" s="18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N24" sqref="N24"/>
    </sheetView>
  </sheetViews>
  <sheetFormatPr defaultRowHeight="14.5"/>
  <sheetData>
    <row r="1" spans="1:1" ht="15.5">
      <c r="A1" s="135" t="s">
        <v>236</v>
      </c>
    </row>
    <row r="2" spans="1:1" ht="15.5">
      <c r="A2" s="135" t="s">
        <v>238</v>
      </c>
    </row>
    <row r="3" spans="1:1" ht="15.5">
      <c r="A3" s="135" t="s">
        <v>237</v>
      </c>
    </row>
    <row r="4" spans="1:1" ht="15.5">
      <c r="A4" s="135" t="s">
        <v>239</v>
      </c>
    </row>
    <row r="6" spans="1:1" ht="15.5">
      <c r="A6" s="135" t="s">
        <v>243</v>
      </c>
    </row>
    <row r="7" spans="1:1" ht="15.5">
      <c r="A7" s="135" t="s">
        <v>240</v>
      </c>
    </row>
    <row r="8" spans="1:1" ht="15.5">
      <c r="A8" s="135" t="s">
        <v>241</v>
      </c>
    </row>
    <row r="9" spans="1:1" ht="15.5">
      <c r="A9" s="135" t="s">
        <v>242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87">
        <v>2019</v>
      </c>
      <c r="D1" s="199"/>
      <c r="E1" s="199"/>
      <c r="F1" s="199"/>
      <c r="G1" s="199"/>
      <c r="H1" s="199"/>
      <c r="I1" s="189"/>
      <c r="J1" s="69"/>
      <c r="K1" s="187">
        <v>2020</v>
      </c>
      <c r="L1" s="199"/>
      <c r="M1" s="199"/>
      <c r="N1" s="199"/>
      <c r="O1" s="199"/>
      <c r="P1" s="199"/>
      <c r="Q1" s="189"/>
      <c r="R1" s="187" t="s">
        <v>244</v>
      </c>
      <c r="S1" s="199"/>
      <c r="T1" s="199"/>
      <c r="U1" s="199"/>
      <c r="V1" s="199"/>
      <c r="W1" s="199"/>
      <c r="X1" s="189"/>
    </row>
    <row r="2" spans="1:24" ht="14.5" customHeight="1">
      <c r="A2" s="70"/>
      <c r="B2" s="70"/>
      <c r="C2" s="191" t="s">
        <v>96</v>
      </c>
      <c r="D2" s="191"/>
      <c r="E2" s="138" t="s">
        <v>97</v>
      </c>
      <c r="F2" s="138" t="s">
        <v>98</v>
      </c>
      <c r="G2" s="200" t="s">
        <v>99</v>
      </c>
      <c r="H2" s="67" t="s">
        <v>100</v>
      </c>
      <c r="I2" s="68" t="s">
        <v>101</v>
      </c>
      <c r="J2" s="70"/>
      <c r="K2" s="191" t="s">
        <v>96</v>
      </c>
      <c r="L2" s="191"/>
      <c r="M2" s="138" t="s">
        <v>97</v>
      </c>
      <c r="N2" s="138" t="s">
        <v>98</v>
      </c>
      <c r="O2" s="200" t="s">
        <v>99</v>
      </c>
      <c r="P2" s="67" t="s">
        <v>100</v>
      </c>
      <c r="Q2" s="68" t="s">
        <v>101</v>
      </c>
      <c r="R2" s="191" t="s">
        <v>96</v>
      </c>
      <c r="S2" s="191"/>
      <c r="T2" s="138" t="s">
        <v>97</v>
      </c>
      <c r="U2" s="138" t="s">
        <v>98</v>
      </c>
      <c r="V2" s="200" t="s">
        <v>99</v>
      </c>
      <c r="W2" s="67" t="s">
        <v>100</v>
      </c>
      <c r="X2" s="68" t="s">
        <v>101</v>
      </c>
    </row>
    <row r="3" spans="1:24" ht="39">
      <c r="A3" s="78"/>
      <c r="B3" s="78"/>
      <c r="C3" s="79" t="s">
        <v>110</v>
      </c>
      <c r="D3" s="79" t="s">
        <v>109</v>
      </c>
      <c r="E3" s="80"/>
      <c r="F3" s="80"/>
      <c r="G3" s="197"/>
      <c r="H3" s="80"/>
      <c r="I3" s="81"/>
      <c r="J3" s="78"/>
      <c r="K3" s="79" t="s">
        <v>110</v>
      </c>
      <c r="L3" s="79" t="s">
        <v>109</v>
      </c>
      <c r="M3" s="80"/>
      <c r="N3" s="80"/>
      <c r="O3" s="197"/>
      <c r="P3" s="80"/>
      <c r="Q3" s="81"/>
      <c r="R3" s="79" t="s">
        <v>110</v>
      </c>
      <c r="S3" s="79" t="s">
        <v>109</v>
      </c>
      <c r="T3" s="80"/>
      <c r="U3" s="80"/>
      <c r="V3" s="197"/>
      <c r="W3" s="80"/>
      <c r="X3" s="81"/>
    </row>
    <row r="4" spans="1:24">
      <c r="A4" s="71" t="s">
        <v>216</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253</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223</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217</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218</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219</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220</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221</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222</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2023-08-10T15:16:39Z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